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60" i="4" l="1"/>
  <c r="U59" i="4"/>
  <c r="U58" i="4"/>
  <c r="U57" i="4"/>
  <c r="U56" i="4"/>
  <c r="U54" i="4"/>
  <c r="U53" i="4"/>
  <c r="U52" i="4"/>
  <c r="U51" i="4"/>
  <c r="U50" i="4"/>
  <c r="U49" i="4"/>
  <c r="U48" i="4"/>
  <c r="U47" i="4"/>
  <c r="U46" i="4"/>
  <c r="U44" i="4"/>
  <c r="U43" i="4"/>
  <c r="U42" i="4"/>
  <c r="U41" i="4"/>
  <c r="U40" i="4"/>
  <c r="U39" i="4"/>
  <c r="U38" i="4"/>
  <c r="U36" i="4"/>
  <c r="U35" i="4"/>
  <c r="U34" i="4"/>
  <c r="U33" i="4"/>
  <c r="U32" i="4"/>
  <c r="U31" i="4"/>
  <c r="U30" i="4"/>
  <c r="U29" i="4"/>
  <c r="U28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<sst xmlns="http://schemas.openxmlformats.org/spreadsheetml/2006/main" count="409" uniqueCount="116">
  <si>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</si>
  <si>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</si>
  <si>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</si>
  <si>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</si>
  <si>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</si>
  <si>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</si>
  <si>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</si>
  <si>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</si>
  <si>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</si>
  <si>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</si>
  <si>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</si>
  <si>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</si>
  <si>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</si>
  <si>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</si>
  <si>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</si>
  <si>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</si>
  <si>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</si>
  <si>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</si>
  <si>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</si>
  <si>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</si>
  <si>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</si>
  <si>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</si>
  <si>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</si>
  <si>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</si>
  <si>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</si>
  <si>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</si>
  <si>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</si>
  <si>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</si>
  <si>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</si>
  <si>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</si>
  <si>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</si>
  <si>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</si>
  <si>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</si>
  <si>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</si>
  <si>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</si>
  <si>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</si>
  <si>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</si>
  <si>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</si>
  <si>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</si>
  <si>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</si>
  <si>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</si>
  <si>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</si>
  <si>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</si>
  <si>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</si>
  <si>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</si>
  <si>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</si>
  <si>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</si>
  <si>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</si>
  <si>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</si>
  <si>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</si>
  <si>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</si>
  <si>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</si>
  <si>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</si>
  <si>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</si>
  <si>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</si>
  <si>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</si>
  <si>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</si>
  <si>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</si>
  <si>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</si>
  <si>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</si>
  <si>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</si>
  <si>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</si>
  <si>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</si>
  <si>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</si>
  <si>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</si>
  <si>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</si>
  <si>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</si>
  <si>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</si>
  <si>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</si>
  <si>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</si>
  <si>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</si>
  <si>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</si>
  <si>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</si>
  <si>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</si>
  <si>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</si>
  <si>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</si>
  <si>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</si>
  <si>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</si>
  <si>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</si>
  <si>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</si>
  <si>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</si>
  <si>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</si>
  <si>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</si>
  <si>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</si>
  <si>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</si>
  <si>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</si>
  <si>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Avance en las Metas
</t>
    </r>
    <r>
      <rPr>
        <sz val="10"/>
        <rFont val="Soberana Sans"/>
        <family val="2"/>
      </rPr>
      <t xml:space="preserve">20 - OAXACA  ESTE PORCENTAJE REPRESENTA EL RECURSO INVERTIDO DEL FONDO 4 DEL TOTAL RECIBO ASTA ESTE TRIMESTRE.
20 - OAXACA  LA META PLANEADA ES POR 100% AL TERCER TRIMESTRE SE ALCANZO EL 75%
20 - OAXACA  sin variacion
20 - OAXACA  
20 - OAXACA  
20 - OAXACA  
20 - OAXACA  
20 - OAXACA  
20 - OAXACA  
20 - OAXACA  
20 - OAXACA  
20 - OAXACA  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</si>
  <si>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EN EL TERCER TRIMESTRE NOS HAN MINISTRADO DEL FONDO IV $514,393.00 Y HEMOS GASTADO $333,090.00
20 - OAXACA  INGRESOS PROPIOS TOTALES DEL MUNICIPIO
20 - OAXACA  ESTE PORCENTAJE REPRESENTA EL RECURSO INVERTIDO DEL FONDO 4 DEL TOTAL RECIBO ASTA ESTE TRIMESTRE.
20 - OAXACA  
20 - OAXACA  
20 - OAXACA  
20 - OAXACA  
20 - OAXACA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</si>
  <si>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SE PERCIBIO MAS INGRESOS
20 - OAXACA  
20 - OAXACA  
20 - OAXACA  
20 - OAXACA  
20 - OAXACA  SIN OBSERVACIONES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</si>
  <si>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DE LO QUE NOS HAN MINISTRADO DEL FORTAMUN SE HA GASTADO $393,090.00
20 - OAXACA  ESTE NUMERO REPRESENTA EL PORCENTAJE DE LOS RECURSOS RECIBOS DEL FORTAMUN DEL MES DE ENERO AL MES DE SEPTIEMBRE DE 2014. 
20 - OAXACA  INGRESOS PROPIOS TOTALES
20 - OAXACA  
20 - OAXACA  
20 - OAXACA  
20 - OAXACA  
20 - OAXACA  
</t>
    </r>
  </si>
  <si>
    <r>
      <t xml:space="preserve">Índice de Logro Operativo
</t>
    </r>
    <r>
      <rPr>
        <sz val="10"/>
        <rFont val="Soberana Sans"/>
        <family val="2"/>
      </rPr>
      <t xml:space="preserve">20 - OAXACA  LOS RECURSOS QUE SE MUESTRAN CORRESPONDEN AL TOTAL DEL RAMO 33 MINISTRADO POR LA ENTIDAD FEDERAL DE LO CUAL TERCER TRIMESTRE SE HA GASTADO $548,602.00 
20 - OAXACA  ESTE PORCENTAJE REPRESENTA EL RECURSO INVERTIDO DEL FONDO 4 DEL TOTAL RECIBO ASTA ESTE TRIMESTRE.
20 - OAXACA  
20 - OAXACA  
20 - OAXACA  
</t>
    </r>
  </si>
  <si>
    <t>20-OAXACA</t>
  </si>
  <si>
    <t>466 - SANTIAGO IXTAYUTLA</t>
  </si>
  <si>
    <t>149 - SAN FRANCISCO SOLA</t>
  </si>
  <si>
    <t>490 - SANTIAGO TEXCALCINGO</t>
  </si>
  <si>
    <t>550 - SAN JERÓNIMO TLACOCHAHUAYA</t>
  </si>
  <si>
    <t>412 - SANTA MARÍA GUIENAGATI</t>
  </si>
  <si>
    <t>60 - MIXISTLÁN DE LA REFORMA</t>
  </si>
  <si>
    <t>197 - SAN JUAN GUELAVÍA</t>
  </si>
  <si>
    <t>241 - SAN MARTÍN LACHILÁ</t>
  </si>
  <si>
    <t>321 - SAN PEDRO NOPALA</t>
  </si>
  <si>
    <t>179 - SAN JUAN BAUTISTA JAYACATLÁN</t>
  </si>
  <si>
    <t>449 - SANTA MARÍA ZOQUITLÁN</t>
  </si>
  <si>
    <t>104 - SAN ANTONINO EL ALTO</t>
  </si>
  <si>
    <t>394 - SANTA MARÍA ALOTEPEC</t>
  </si>
  <si>
    <t>67 - OAXACA DE JUÁREZ</t>
  </si>
  <si>
    <t>352 - SAN SIMÓN ZAHUATLÁN</t>
  </si>
  <si>
    <t>30 - EL ESPINAL</t>
  </si>
  <si>
    <t>417 - SANTA MARÍA JACATEPEC</t>
  </si>
  <si>
    <t>261 - SAN MIGUEL AMATITLÁN</t>
  </si>
  <si>
    <t>297 - SAN PABLO TIJALTEPEC</t>
  </si>
  <si>
    <r>
      <t xml:space="preserve">Porcentaje de Avance en las Metas
</t>
    </r>
    <r>
      <rPr>
        <sz val="10"/>
        <rFont val="Soberana Sans"/>
        <family val="2"/>
      </rPr>
      <t xml:space="preserve">466 - SANTIAGO IXTAYUTLA  ESTE PORCENTAJE REPRESENTA EL RECURSO INVERTIDO DEL FONDO 4 DEL TOTAL RECIBO ASTA ESTE TRIMESTRE.
149 - SAN FRANCISCO SOLA  LA META PLANEADA ES POR 100% AL TERCER TRIMESTRE SE ALCANZO EL 75%
490 - SANTIAGO TEXCALCINGO  sin variacion
550 - SAN JERÓNIMO TLACOCHAHUAYA  
412 - SANTA MARÍA GUIENAGATI  
60 - MIXISTLÁN DE LA REFORMA  
197 - SAN JUAN GUELAVÍA  
241 - SAN MARTÍN LACHILÁ  
321 - SAN PEDRO NOPALA  
179 - SAN JUAN BAUTISTA JAYACATLÁN  
449 - SANTA MARÍA ZOQUITLÁN  
104 - SAN ANTONINO EL ALTO  
394 - SANTA MARÍA ALOTEPEC  
</t>
    </r>
  </si>
  <si>
    <r>
      <t xml:space="preserve">Índice en el Ejercicio de Recursos
</t>
    </r>
    <r>
      <rPr>
        <sz val="10"/>
        <rFont val="Soberana Sans"/>
        <family val="2"/>
      </rPr>
      <t xml:space="preserve">149 - SAN FRANCISCO SOLA  EN EL TERCER TRIMESTRE NOS HAN MINISTRADO DEL FONDO IV $514,393.00 Y HEMOS GASTADO $333,090.00
67 - OAXACA DE JUÁREZ  INGRESOS PROPIOS TOTALES DEL MUNICIPIO
466 - SANTIAGO IXTAYUTLA  ESTE PORCENTAJE REPRESENTA EL RECURSO INVERTIDO DEL FONDO 4 DEL TOTAL RECIBO ASTA ESTE TRIMESTRE.
60 - MIXISTLÁN DE LA REFORMA  
352 - SAN SIMÓN ZAHUATLÁN  
394 - SANTA MARÍA ALOTEPEC  
30 - EL ESPINAL  
550 - SAN JERÓNIMO TLACOCHAHUAYA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</si>
  <si>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550 - SAN JERÓNIMO TLACOCHAHUAYA  SE PERCIBIO MAS INGRESOS
417 - SANTA MARÍA JACATEPEC  
149 - SAN FRANCISCO SOLA  
60 - MIXISTLÁN DE LA REFORMA  
394 - SANTA MARÍA ALOTEPEC  
261 - SAN MIGUEL AMATITLÁN  SIN OBSERVACIONES
</t>
    </r>
  </si>
  <si>
    <r>
      <t xml:space="preserve">Índice de Dependencia Financiera
</t>
    </r>
    <r>
      <rPr>
        <sz val="10"/>
        <rFont val="Soberana Sans"/>
        <family val="2"/>
      </rPr>
      <t xml:space="preserve">149 - SAN FRANCISCO SOLA  DE LO QUE NOS HAN MINISTRADO DEL FORTAMUN SE HA GASTADO $393,090.00
466 - SANTIAGO IXTAYUTLA  ESTE NUMERO REPRESENTA EL PORCENTAJE DE LOS RECURSOS RECIBOS DEL FORTAMUN DEL MES DE ENERO AL MES DE SEPTIEMBRE DE 2014. 
67 - OAXACA DE JUÁREZ  INGRESOS PROPIOS TOTALES
30 - EL ESPINAL  
297 - SAN PABLO TIJALTEPEC  
550 - SAN JERÓNIMO TLACOCHAHUAYA  
60 - MIXISTLÁN DE LA REFORMA  
394 - SANTA MARÍA ALOTEPEC  
</t>
    </r>
  </si>
  <si>
    <r>
      <t xml:space="preserve">Índice de Logro Operativo
</t>
    </r>
    <r>
      <rPr>
        <sz val="10"/>
        <rFont val="Soberana Sans"/>
        <family val="2"/>
      </rPr>
      <t xml:space="preserve">149 - SAN FRANCISCO SOLA  LOS RECURSOS QUE SE MUESTRAN CORRESPONDEN AL TOTAL DEL RAMO 33 MINISTRADO POR LA ENTIDAD FEDERAL DE LO CUAL TERCER TRIMESTRE SE HA GASTADO $548,602.00 
466 - SANTIAGO IXTAYUTLA  ESTE PORCENTAJE REPRESENTA EL RECURSO INVERTIDO DEL FONDO 4 DEL TOTAL RECIBO ASTA ESTE TRIMESTRE.
60 - MIXISTLÁN DE LA REFORMA  
550 - SAN JERÓNIMO TLACOCHAHUAYA  
394 - SANTA MARÍA ALOTEPEC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</si>
</sst>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78.666666666666671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67.804000000000002</v>
      </c>
      <c r="S12" s="65" t="s">
        <v>46</v>
      </c>
      <c r="T12" s="65">
        <v>60.333333333333336</v>
      </c>
      <c r="U12" s="65" t="str">
        <f>IF(ISERROR(T12/S12),"N/A",T12/S12*100)</f>
        <v>N/A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>
        <v>549130.10833333328</v>
      </c>
      <c r="S13" s="65">
        <v>549130.10833333328</v>
      </c>
      <c r="T13" s="65">
        <v>564307.25</v>
      </c>
      <c r="U13" s="65">
        <f>IF(ISERROR(T13/S13),"N/A",T13/S13*100)</f>
        <v>102.76385166945789</v>
      </c>
      <c r="V13" s="66" t="s">
        <v>47</v>
      </c>
    </row>
    <row r="14" spans="1:35" ht="75" customHeight="1" thickTop="1" thickBot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>
        <v>71063.272819999998</v>
      </c>
      <c r="S14" s="65" t="s">
        <v>46</v>
      </c>
      <c r="T14" s="65">
        <v>44.03</v>
      </c>
      <c r="U14" s="65" t="str">
        <f>IF(ISERROR(T14/S14),"N/A",T14/S14*100)</f>
        <v>N/A</v>
      </c>
      <c r="V14" s="66" t="s">
        <v>47</v>
      </c>
    </row>
    <row r="15" spans="1:35" ht="75" customHeight="1" thickTop="1" thickBot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>
        <v>68.603333333333339</v>
      </c>
      <c r="S15" s="65" t="s">
        <v>46</v>
      </c>
      <c r="T15" s="65">
        <v>43</v>
      </c>
      <c r="U15" s="65" t="str">
        <f>IF(ISERROR(T15/S15),"N/A",T15/S15*100)</f>
        <v>N/A</v>
      </c>
      <c r="V15" s="66" t="s">
        <v>47</v>
      </c>
    </row>
    <row r="16" spans="1:35" ht="22.5" customHeight="1" thickTop="1" thickBot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29333.095104</v>
      </c>
      <c r="T19" s="86">
        <v>29333.095104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29333.095104</v>
      </c>
      <c r="T20" s="86">
        <v>29333.095104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78.666666666666671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35.615290000000002</v>
      </c>
      <c r="S13" s="111" t="s">
        <v>84</v>
      </c>
      <c r="T13" s="111">
        <v>78.666666666666671</v>
      </c>
      <c r="U13" s="112" t="str">
        <f>IF(ISERROR(T13/S13),"N/A",T13/S13*100)</f>
        <v>N/A</v>
      </c>
      <c r="V13" s="107" t="s">
        <v>85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>
        <v>67.804000000000002</v>
      </c>
      <c r="S14" s="65" t="s">
        <v>46</v>
      </c>
      <c r="T14" s="65">
        <v>60.333333333333336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83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67.804000000000002</v>
      </c>
      <c r="S16" s="111" t="s">
        <v>84</v>
      </c>
      <c r="T16" s="111">
        <v>60.333333333333336</v>
      </c>
      <c r="U16" s="112" t="str">
        <f>IF(ISERROR(T16/S16),"N/A",T16/S16*100)</f>
        <v>N/A</v>
      </c>
      <c r="V16" s="107" t="s">
        <v>85</v>
      </c>
    </row>
    <row r="17" spans="1:23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549130.10833333328</v>
      </c>
      <c r="S17" s="65">
        <v>549130.10833333328</v>
      </c>
      <c r="T17" s="65">
        <v>564307.25</v>
      </c>
      <c r="U17" s="65">
        <f>IF(ISERROR(T17/S17),"N/A",T17/S17*100)</f>
        <v>102.76385166945789</v>
      </c>
      <c r="V17" s="66" t="s">
        <v>47</v>
      </c>
    </row>
    <row r="18" spans="1:23" ht="23.1" customHeight="1" thickTop="1" thickBot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549130.10833333328</v>
      </c>
      <c r="S19" s="111">
        <v>549130.10833333328</v>
      </c>
      <c r="T19" s="111">
        <v>564307.25</v>
      </c>
      <c r="U19" s="112">
        <f>IF(ISERROR(T19/S19),"N/A",T19/S19*100)</f>
        <v>102.76385166945789</v>
      </c>
      <c r="V19" s="107" t="s">
        <v>85</v>
      </c>
    </row>
    <row r="20" spans="1:23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>
        <v>71063.272819999998</v>
      </c>
      <c r="S20" s="65" t="s">
        <v>46</v>
      </c>
      <c r="T20" s="65">
        <v>44.03</v>
      </c>
      <c r="U20" s="65" t="str">
        <f>IF(ISERROR(T20/S20),"N/A",T20/S20*100)</f>
        <v>N/A</v>
      </c>
      <c r="V20" s="66" t="s">
        <v>47</v>
      </c>
    </row>
    <row r="21" spans="1:23" ht="23.1" customHeight="1" thickTop="1" thickBot="1">
      <c r="A21" s="62"/>
      <c r="B21" s="104" t="s">
        <v>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71063.272819999998</v>
      </c>
      <c r="S22" s="111" t="s">
        <v>84</v>
      </c>
      <c r="T22" s="111">
        <v>44.03</v>
      </c>
      <c r="U22" s="112" t="str">
        <f>IF(ISERROR(T22/S22),"N/A",T22/S22*100)</f>
        <v>N/A</v>
      </c>
      <c r="V22" s="107" t="s">
        <v>85</v>
      </c>
    </row>
    <row r="23" spans="1:23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>
        <v>68.603333333333339</v>
      </c>
      <c r="S23" s="65" t="s">
        <v>46</v>
      </c>
      <c r="T23" s="65">
        <v>43</v>
      </c>
      <c r="U23" s="65" t="str">
        <f>IF(ISERROR(T23/S23),"N/A",T23/S23*100)</f>
        <v>N/A</v>
      </c>
      <c r="V23" s="66" t="s">
        <v>47</v>
      </c>
    </row>
    <row r="24" spans="1:23" ht="23.1" customHeight="1" thickTop="1" thickBot="1">
      <c r="A24" s="62"/>
      <c r="B24" s="104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68.603333333333339</v>
      </c>
      <c r="S25" s="111" t="s">
        <v>84</v>
      </c>
      <c r="T25" s="111">
        <v>43</v>
      </c>
      <c r="U25" s="112" t="str">
        <f>IF(ISERROR(T25/S25),"N/A",T25/S25*100)</f>
        <v>N/A</v>
      </c>
      <c r="V25" s="107" t="s">
        <v>85</v>
      </c>
    </row>
    <row r="26" spans="1:23" ht="22.5" customHeight="1" thickTop="1" thickBot="1">
      <c r="B26" s="13" t="s">
        <v>66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67</v>
      </c>
      <c r="S27" s="46" t="s">
        <v>68</v>
      </c>
      <c r="T27" s="50" t="s">
        <v>69</v>
      </c>
      <c r="U27" s="50" t="s">
        <v>70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71</v>
      </c>
      <c r="S28" s="79" t="s">
        <v>71</v>
      </c>
      <c r="T28" s="79" t="s">
        <v>71</v>
      </c>
      <c r="U28" s="79" t="s">
        <v>72</v>
      </c>
      <c r="V28" s="74"/>
    </row>
    <row r="29" spans="1:23" ht="13.5" customHeight="1" thickBot="1">
      <c r="B29" s="81" t="s">
        <v>73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29333.095104</v>
      </c>
      <c r="T29" s="86">
        <v>29333.095104</v>
      </c>
      <c r="U29" s="86">
        <f>+IF(ISERR(T29/S29*100),"N/A",T29/S29*100)</f>
        <v>100</v>
      </c>
      <c r="V29" s="87"/>
    </row>
    <row r="30" spans="1:23" ht="13.5" customHeight="1" thickBot="1">
      <c r="B30" s="88" t="s">
        <v>74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29333.095104</v>
      </c>
      <c r="T30" s="86">
        <v>29333.095104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75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78.666666666666671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</v>
      </c>
      <c r="S13" s="120" t="s">
        <v>48</v>
      </c>
      <c r="T13" s="120">
        <v>61</v>
      </c>
      <c r="U13" s="120" t="str">
        <f t="shared" ref="U13:U26" si="0">IF(ISERROR(T13/S13),"N/A",T13/S13*100)</f>
        <v>N/A</v>
      </c>
      <c r="V13" s="116" t="s">
        <v>92</v>
      </c>
    </row>
    <row r="14" spans="1:35" s="114" customFormat="1" ht="18" customHeight="1">
      <c r="A14" s="115"/>
      <c r="B14" s="116" t="s">
        <v>48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0</v>
      </c>
      <c r="S14" s="120" t="s">
        <v>48</v>
      </c>
      <c r="T14" s="120">
        <v>75</v>
      </c>
      <c r="U14" s="120" t="str">
        <f t="shared" si="0"/>
        <v>N/A</v>
      </c>
      <c r="V14" s="116" t="s">
        <v>93</v>
      </c>
    </row>
    <row r="15" spans="1:35" s="114" customFormat="1" ht="18" customHeight="1">
      <c r="A15" s="115"/>
      <c r="B15" s="116" t="s">
        <v>48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0</v>
      </c>
      <c r="S15" s="120" t="s">
        <v>48</v>
      </c>
      <c r="T15" s="120">
        <v>100</v>
      </c>
      <c r="U15" s="120" t="str">
        <f t="shared" si="0"/>
        <v>N/A</v>
      </c>
      <c r="V15" s="116" t="s">
        <v>94</v>
      </c>
    </row>
    <row r="16" spans="1:35" s="114" customFormat="1" ht="18" customHeigh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11.152900000000001</v>
      </c>
      <c r="S16" s="120" t="s">
        <v>48</v>
      </c>
      <c r="T16" s="120">
        <v>0</v>
      </c>
      <c r="U16" s="120" t="str">
        <f t="shared" si="0"/>
        <v>N/A</v>
      </c>
      <c r="V16" s="116" t="s">
        <v>95</v>
      </c>
    </row>
    <row r="17" spans="1:22" s="114" customFormat="1" ht="18" customHeight="1">
      <c r="A17" s="115"/>
      <c r="B17" s="116" t="s">
        <v>48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100</v>
      </c>
      <c r="S17" s="120" t="s">
        <v>48</v>
      </c>
      <c r="T17" s="120">
        <v>0</v>
      </c>
      <c r="U17" s="120" t="str">
        <f t="shared" si="0"/>
        <v>N/A</v>
      </c>
      <c r="V17" s="116" t="s">
        <v>96</v>
      </c>
    </row>
    <row r="18" spans="1:22" s="114" customFormat="1" ht="18" customHeight="1">
      <c r="A18" s="115"/>
      <c r="B18" s="116" t="s">
        <v>48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17</v>
      </c>
      <c r="S18" s="120" t="s">
        <v>48</v>
      </c>
      <c r="T18" s="120">
        <v>0</v>
      </c>
      <c r="U18" s="120" t="str">
        <f t="shared" si="0"/>
        <v>N/A</v>
      </c>
      <c r="V18" s="116" t="s">
        <v>97</v>
      </c>
    </row>
    <row r="19" spans="1:22" s="114" customFormat="1" ht="18" customHeight="1">
      <c r="A19" s="115"/>
      <c r="B19" s="116" t="s">
        <v>48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 t="s">
        <v>48</v>
      </c>
      <c r="T19" s="120">
        <v>0</v>
      </c>
      <c r="U19" s="120" t="str">
        <f t="shared" si="0"/>
        <v>N/A</v>
      </c>
      <c r="V19" s="116" t="s">
        <v>98</v>
      </c>
    </row>
    <row r="20" spans="1:22" s="114" customFormat="1" ht="18" customHeight="1">
      <c r="A20" s="115"/>
      <c r="B20" s="116" t="s">
        <v>48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8</v>
      </c>
      <c r="S20" s="120" t="s">
        <v>48</v>
      </c>
      <c r="T20" s="120">
        <v>0</v>
      </c>
      <c r="U20" s="120" t="str">
        <f t="shared" si="0"/>
        <v>N/A</v>
      </c>
      <c r="V20" s="116" t="s">
        <v>99</v>
      </c>
    </row>
    <row r="21" spans="1:22" s="114" customFormat="1" ht="18" customHeight="1">
      <c r="A21" s="115"/>
      <c r="B21" s="116" t="s">
        <v>48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8</v>
      </c>
      <c r="S21" s="120" t="s">
        <v>48</v>
      </c>
      <c r="T21" s="120">
        <v>0</v>
      </c>
      <c r="U21" s="120" t="str">
        <f t="shared" si="0"/>
        <v>N/A</v>
      </c>
      <c r="V21" s="116" t="s">
        <v>100</v>
      </c>
    </row>
    <row r="22" spans="1:22" s="114" customFormat="1" ht="18" customHeight="1">
      <c r="A22" s="115"/>
      <c r="B22" s="116" t="s">
        <v>48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6</v>
      </c>
      <c r="S22" s="120" t="s">
        <v>48</v>
      </c>
      <c r="T22" s="120">
        <v>0</v>
      </c>
      <c r="U22" s="120" t="str">
        <f t="shared" si="0"/>
        <v>N/A</v>
      </c>
      <c r="V22" s="116" t="s">
        <v>101</v>
      </c>
    </row>
    <row r="23" spans="1:22" s="114" customFormat="1" ht="18" customHeight="1">
      <c r="A23" s="115"/>
      <c r="B23" s="116" t="s">
        <v>48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5</v>
      </c>
      <c r="S23" s="120" t="s">
        <v>48</v>
      </c>
      <c r="T23" s="120">
        <v>0</v>
      </c>
      <c r="U23" s="120" t="str">
        <f t="shared" si="0"/>
        <v>N/A</v>
      </c>
      <c r="V23" s="116" t="s">
        <v>102</v>
      </c>
    </row>
    <row r="24" spans="1:22" s="114" customFormat="1" ht="18" customHeight="1">
      <c r="A24" s="115"/>
      <c r="B24" s="116" t="s">
        <v>48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</v>
      </c>
      <c r="S24" s="120" t="s">
        <v>48</v>
      </c>
      <c r="T24" s="120">
        <v>0</v>
      </c>
      <c r="U24" s="120" t="str">
        <f t="shared" si="0"/>
        <v>N/A</v>
      </c>
      <c r="V24" s="116" t="s">
        <v>103</v>
      </c>
    </row>
    <row r="25" spans="1:22" s="114" customFormat="1" ht="18" customHeight="1" thickBot="1">
      <c r="A25" s="115"/>
      <c r="B25" s="116" t="s">
        <v>48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100</v>
      </c>
      <c r="S25" s="120" t="s">
        <v>48</v>
      </c>
      <c r="T25" s="120">
        <v>0</v>
      </c>
      <c r="U25" s="120" t="str">
        <f t="shared" si="0"/>
        <v>N/A</v>
      </c>
      <c r="V25" s="116" t="s">
        <v>104</v>
      </c>
    </row>
    <row r="26" spans="1:22" ht="75" customHeight="1" thickTop="1" thickBot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49</v>
      </c>
      <c r="J26" s="64"/>
      <c r="K26" s="64"/>
      <c r="L26" s="64" t="s">
        <v>50</v>
      </c>
      <c r="M26" s="64"/>
      <c r="N26" s="64"/>
      <c r="O26" s="64"/>
      <c r="P26" s="65" t="s">
        <v>44</v>
      </c>
      <c r="Q26" s="65" t="s">
        <v>45</v>
      </c>
      <c r="R26" s="65">
        <v>67.804000000000002</v>
      </c>
      <c r="S26" s="65" t="s">
        <v>46</v>
      </c>
      <c r="T26" s="65">
        <v>60.333333333333336</v>
      </c>
      <c r="U26" s="65" t="str">
        <f t="shared" si="0"/>
        <v>N/A</v>
      </c>
      <c r="V26" s="66" t="s">
        <v>47</v>
      </c>
    </row>
    <row r="27" spans="1:22" ht="18.75" customHeight="1" thickTop="1" thickBot="1">
      <c r="A27" s="62"/>
      <c r="B27" s="113" t="s">
        <v>91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>
      <c r="A28" s="115"/>
      <c r="B28" s="116" t="s">
        <v>48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0</v>
      </c>
      <c r="S28" s="120" t="s">
        <v>48</v>
      </c>
      <c r="T28" s="120">
        <v>60</v>
      </c>
      <c r="U28" s="120" t="str">
        <f t="shared" ref="U28:U36" si="1">IF(ISERROR(T28/S28),"N/A",T28/S28*100)</f>
        <v>N/A</v>
      </c>
      <c r="V28" s="116" t="s">
        <v>93</v>
      </c>
    </row>
    <row r="29" spans="1:22" s="114" customFormat="1" ht="18" customHeight="1">
      <c r="A29" s="115"/>
      <c r="B29" s="116" t="s">
        <v>48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0</v>
      </c>
      <c r="S29" s="120" t="s">
        <v>48</v>
      </c>
      <c r="T29" s="120">
        <v>60</v>
      </c>
      <c r="U29" s="120" t="str">
        <f t="shared" si="1"/>
        <v>N/A</v>
      </c>
      <c r="V29" s="116" t="s">
        <v>105</v>
      </c>
    </row>
    <row r="30" spans="1:22" s="114" customFormat="1" ht="18" customHeight="1">
      <c r="A30" s="115"/>
      <c r="B30" s="116" t="s">
        <v>48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0</v>
      </c>
      <c r="S30" s="120" t="s">
        <v>48</v>
      </c>
      <c r="T30" s="120">
        <v>61</v>
      </c>
      <c r="U30" s="120" t="str">
        <f t="shared" si="1"/>
        <v>N/A</v>
      </c>
      <c r="V30" s="116" t="s">
        <v>92</v>
      </c>
    </row>
    <row r="31" spans="1:22" s="114" customFormat="1" ht="18" customHeight="1">
      <c r="A31" s="115"/>
      <c r="B31" s="116" t="s">
        <v>48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 t="s">
        <v>48</v>
      </c>
      <c r="T31" s="120">
        <v>0</v>
      </c>
      <c r="U31" s="120" t="str">
        <f t="shared" si="1"/>
        <v>N/A</v>
      </c>
      <c r="V31" s="116" t="s">
        <v>97</v>
      </c>
    </row>
    <row r="32" spans="1:22" s="114" customFormat="1" ht="18" customHeight="1">
      <c r="A32" s="115"/>
      <c r="B32" s="116" t="s">
        <v>48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11</v>
      </c>
      <c r="S32" s="120" t="s">
        <v>48</v>
      </c>
      <c r="T32" s="120">
        <v>0</v>
      </c>
      <c r="U32" s="120" t="str">
        <f t="shared" si="1"/>
        <v>N/A</v>
      </c>
      <c r="V32" s="116" t="s">
        <v>106</v>
      </c>
    </row>
    <row r="33" spans="1:22" s="114" customFormat="1" ht="18" customHeight="1">
      <c r="A33" s="115"/>
      <c r="B33" s="116" t="s">
        <v>48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100</v>
      </c>
      <c r="S33" s="120" t="s">
        <v>48</v>
      </c>
      <c r="T33" s="120">
        <v>0</v>
      </c>
      <c r="U33" s="120" t="str">
        <f t="shared" si="1"/>
        <v>N/A</v>
      </c>
      <c r="V33" s="116" t="s">
        <v>104</v>
      </c>
    </row>
    <row r="34" spans="1:22" s="114" customFormat="1" ht="18" customHeight="1">
      <c r="A34" s="115"/>
      <c r="B34" s="116" t="s">
        <v>48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95</v>
      </c>
      <c r="S34" s="120" t="s">
        <v>48</v>
      </c>
      <c r="T34" s="120">
        <v>0</v>
      </c>
      <c r="U34" s="120" t="str">
        <f t="shared" si="1"/>
        <v>N/A</v>
      </c>
      <c r="V34" s="116" t="s">
        <v>107</v>
      </c>
    </row>
    <row r="35" spans="1:22" s="114" customFormat="1" ht="18" customHeight="1" thickBot="1">
      <c r="A35" s="115"/>
      <c r="B35" s="116" t="s">
        <v>48</v>
      </c>
      <c r="C35" s="116"/>
      <c r="D35" s="117"/>
      <c r="E35" s="116"/>
      <c r="F35" s="116"/>
      <c r="G35" s="116"/>
      <c r="H35" s="116"/>
      <c r="I35" s="118"/>
      <c r="J35" s="108"/>
      <c r="K35" s="118"/>
      <c r="L35" s="108"/>
      <c r="M35" s="118"/>
      <c r="N35" s="108"/>
      <c r="O35" s="118"/>
      <c r="P35" s="108"/>
      <c r="Q35" s="119"/>
      <c r="R35" s="120">
        <v>33.020000000000003</v>
      </c>
      <c r="S35" s="120" t="s">
        <v>48</v>
      </c>
      <c r="T35" s="120">
        <v>0</v>
      </c>
      <c r="U35" s="120" t="str">
        <f t="shared" si="1"/>
        <v>N/A</v>
      </c>
      <c r="V35" s="116" t="s">
        <v>95</v>
      </c>
    </row>
    <row r="36" spans="1:22" ht="75" customHeight="1" thickTop="1" thickBot="1">
      <c r="A36" s="62"/>
      <c r="B36" s="63" t="s">
        <v>51</v>
      </c>
      <c r="C36" s="64" t="s">
        <v>52</v>
      </c>
      <c r="D36" s="64"/>
      <c r="E36" s="64"/>
      <c r="F36" s="64"/>
      <c r="G36" s="64"/>
      <c r="H36" s="64"/>
      <c r="I36" s="64" t="s">
        <v>53</v>
      </c>
      <c r="J36" s="64"/>
      <c r="K36" s="64"/>
      <c r="L36" s="64" t="s">
        <v>54</v>
      </c>
      <c r="M36" s="64"/>
      <c r="N36" s="64"/>
      <c r="O36" s="64"/>
      <c r="P36" s="65" t="s">
        <v>44</v>
      </c>
      <c r="Q36" s="65" t="s">
        <v>55</v>
      </c>
      <c r="R36" s="65">
        <v>549130.10833333328</v>
      </c>
      <c r="S36" s="65">
        <v>549130.10833333328</v>
      </c>
      <c r="T36" s="65">
        <v>564307.25</v>
      </c>
      <c r="U36" s="65">
        <f t="shared" si="1"/>
        <v>102.76385166945789</v>
      </c>
      <c r="V36" s="66" t="s">
        <v>47</v>
      </c>
    </row>
    <row r="37" spans="1:22" ht="18.75" customHeight="1" thickTop="1" thickBot="1">
      <c r="A37" s="62"/>
      <c r="B37" s="113" t="s">
        <v>91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s="114" customFormat="1" ht="18" customHeight="1">
      <c r="A38" s="115"/>
      <c r="B38" s="116" t="s">
        <v>48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66.05</v>
      </c>
      <c r="S38" s="120">
        <v>66.05</v>
      </c>
      <c r="T38" s="120">
        <v>60.5</v>
      </c>
      <c r="U38" s="120">
        <f t="shared" ref="U38:U44" si="2">IF(ISERROR(T38/S38),"N/A",T38/S38*100)</f>
        <v>91.597274791824375</v>
      </c>
      <c r="V38" s="116" t="s">
        <v>95</v>
      </c>
    </row>
    <row r="39" spans="1:22" s="114" customFormat="1" ht="18" customHeight="1">
      <c r="A39" s="115"/>
      <c r="B39" s="116" t="s">
        <v>48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430092.6</v>
      </c>
      <c r="S39" s="120">
        <v>430092.6</v>
      </c>
      <c r="T39" s="120">
        <v>0</v>
      </c>
      <c r="U39" s="120">
        <f t="shared" si="2"/>
        <v>0</v>
      </c>
      <c r="V39" s="116" t="s">
        <v>108</v>
      </c>
    </row>
    <row r="40" spans="1:22" s="114" customFormat="1" ht="18" customHeight="1">
      <c r="A40" s="115"/>
      <c r="B40" s="116" t="s">
        <v>48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100</v>
      </c>
      <c r="S40" s="120">
        <v>100</v>
      </c>
      <c r="T40" s="120">
        <v>0</v>
      </c>
      <c r="U40" s="120">
        <f t="shared" si="2"/>
        <v>0</v>
      </c>
      <c r="V40" s="116" t="s">
        <v>93</v>
      </c>
    </row>
    <row r="41" spans="1:22" s="114" customFormat="1" ht="18" customHeight="1">
      <c r="A41" s="115"/>
      <c r="B41" s="116" t="s">
        <v>48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100</v>
      </c>
      <c r="S41" s="120">
        <v>100</v>
      </c>
      <c r="T41" s="120">
        <v>0</v>
      </c>
      <c r="U41" s="120">
        <f t="shared" si="2"/>
        <v>0</v>
      </c>
      <c r="V41" s="116" t="s">
        <v>97</v>
      </c>
    </row>
    <row r="42" spans="1:22" s="114" customFormat="1" ht="18" customHeight="1">
      <c r="A42" s="115"/>
      <c r="B42" s="116" t="s">
        <v>48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110385</v>
      </c>
      <c r="S42" s="120">
        <v>110385</v>
      </c>
      <c r="T42" s="120">
        <v>0</v>
      </c>
      <c r="U42" s="120">
        <f t="shared" si="2"/>
        <v>0</v>
      </c>
      <c r="V42" s="116" t="s">
        <v>104</v>
      </c>
    </row>
    <row r="43" spans="1:22" s="114" customFormat="1" ht="18" customHeight="1" thickBot="1">
      <c r="A43" s="115"/>
      <c r="B43" s="116" t="s">
        <v>48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2754037</v>
      </c>
      <c r="S43" s="120">
        <v>2754037</v>
      </c>
      <c r="T43" s="120">
        <v>1128554</v>
      </c>
      <c r="U43" s="120">
        <f t="shared" si="2"/>
        <v>40.978171317233574</v>
      </c>
      <c r="V43" s="116" t="s">
        <v>109</v>
      </c>
    </row>
    <row r="44" spans="1:22" ht="75" customHeight="1" thickTop="1" thickBot="1">
      <c r="A44" s="62"/>
      <c r="B44" s="63" t="s">
        <v>56</v>
      </c>
      <c r="C44" s="64" t="s">
        <v>57</v>
      </c>
      <c r="D44" s="64"/>
      <c r="E44" s="64"/>
      <c r="F44" s="64"/>
      <c r="G44" s="64"/>
      <c r="H44" s="64"/>
      <c r="I44" s="64" t="s">
        <v>58</v>
      </c>
      <c r="J44" s="64"/>
      <c r="K44" s="64"/>
      <c r="L44" s="64" t="s">
        <v>59</v>
      </c>
      <c r="M44" s="64"/>
      <c r="N44" s="64"/>
      <c r="O44" s="64"/>
      <c r="P44" s="65" t="s">
        <v>60</v>
      </c>
      <c r="Q44" s="65" t="s">
        <v>61</v>
      </c>
      <c r="R44" s="65">
        <v>71063.272819999998</v>
      </c>
      <c r="S44" s="65" t="s">
        <v>46</v>
      </c>
      <c r="T44" s="65">
        <v>44.03</v>
      </c>
      <c r="U44" s="65" t="str">
        <f t="shared" si="2"/>
        <v>N/A</v>
      </c>
      <c r="V44" s="66" t="s">
        <v>47</v>
      </c>
    </row>
    <row r="45" spans="1:22" ht="18.75" customHeight="1" thickTop="1" thickBot="1">
      <c r="A45" s="62"/>
      <c r="B45" s="113" t="s">
        <v>91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5"/>
    </row>
    <row r="46" spans="1:22" s="114" customFormat="1" ht="18" customHeight="1">
      <c r="A46" s="115"/>
      <c r="B46" s="116" t="s">
        <v>48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0</v>
      </c>
      <c r="S46" s="120" t="s">
        <v>48</v>
      </c>
      <c r="T46" s="120">
        <v>65</v>
      </c>
      <c r="U46" s="120" t="str">
        <f t="shared" ref="U46:U54" si="3">IF(ISERROR(T46/S46),"N/A",T46/S46*100)</f>
        <v>N/A</v>
      </c>
      <c r="V46" s="116" t="s">
        <v>93</v>
      </c>
    </row>
    <row r="47" spans="1:22" s="114" customFormat="1" ht="18" customHeight="1">
      <c r="A47" s="115"/>
      <c r="B47" s="116" t="s">
        <v>48</v>
      </c>
      <c r="C47" s="116"/>
      <c r="D47" s="117"/>
      <c r="E47" s="116"/>
      <c r="F47" s="116"/>
      <c r="G47" s="116"/>
      <c r="H47" s="116"/>
      <c r="I47" s="118"/>
      <c r="J47" s="108"/>
      <c r="K47" s="118"/>
      <c r="L47" s="108"/>
      <c r="M47" s="118"/>
      <c r="N47" s="108"/>
      <c r="O47" s="118"/>
      <c r="P47" s="108"/>
      <c r="Q47" s="119"/>
      <c r="R47" s="120">
        <v>0</v>
      </c>
      <c r="S47" s="120" t="s">
        <v>48</v>
      </c>
      <c r="T47" s="120">
        <v>67</v>
      </c>
      <c r="U47" s="120" t="str">
        <f t="shared" si="3"/>
        <v>N/A</v>
      </c>
      <c r="V47" s="116" t="s">
        <v>92</v>
      </c>
    </row>
    <row r="48" spans="1:22" s="114" customFormat="1" ht="18" customHeight="1">
      <c r="A48" s="115"/>
      <c r="B48" s="116" t="s">
        <v>48</v>
      </c>
      <c r="C48" s="116"/>
      <c r="D48" s="117"/>
      <c r="E48" s="116"/>
      <c r="F48" s="116"/>
      <c r="G48" s="116"/>
      <c r="H48" s="116"/>
      <c r="I48" s="118"/>
      <c r="J48" s="108"/>
      <c r="K48" s="118"/>
      <c r="L48" s="108"/>
      <c r="M48" s="118"/>
      <c r="N48" s="108"/>
      <c r="O48" s="118"/>
      <c r="P48" s="108"/>
      <c r="Q48" s="119"/>
      <c r="R48" s="120">
        <v>0</v>
      </c>
      <c r="S48" s="120" t="s">
        <v>48</v>
      </c>
      <c r="T48" s="120">
        <v>0.09</v>
      </c>
      <c r="U48" s="120" t="str">
        <f t="shared" si="3"/>
        <v>N/A</v>
      </c>
      <c r="V48" s="116" t="s">
        <v>105</v>
      </c>
    </row>
    <row r="49" spans="1:22" s="114" customFormat="1" ht="18" customHeight="1">
      <c r="A49" s="115"/>
      <c r="B49" s="116" t="s">
        <v>48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0.38</v>
      </c>
      <c r="S49" s="120" t="s">
        <v>48</v>
      </c>
      <c r="T49" s="120">
        <v>0</v>
      </c>
      <c r="U49" s="120" t="str">
        <f t="shared" si="3"/>
        <v>N/A</v>
      </c>
      <c r="V49" s="116" t="s">
        <v>107</v>
      </c>
    </row>
    <row r="50" spans="1:22" s="114" customFormat="1" ht="18" customHeight="1">
      <c r="A50" s="115"/>
      <c r="B50" s="116" t="s">
        <v>48</v>
      </c>
      <c r="C50" s="116"/>
      <c r="D50" s="117"/>
      <c r="E50" s="116"/>
      <c r="F50" s="116"/>
      <c r="G50" s="116"/>
      <c r="H50" s="116"/>
      <c r="I50" s="118"/>
      <c r="J50" s="108"/>
      <c r="K50" s="118"/>
      <c r="L50" s="108"/>
      <c r="M50" s="118"/>
      <c r="N50" s="108"/>
      <c r="O50" s="118"/>
      <c r="P50" s="108"/>
      <c r="Q50" s="119"/>
      <c r="R50" s="120">
        <v>100</v>
      </c>
      <c r="S50" s="120" t="s">
        <v>48</v>
      </c>
      <c r="T50" s="120">
        <v>0</v>
      </c>
      <c r="U50" s="120" t="str">
        <f t="shared" si="3"/>
        <v>N/A</v>
      </c>
      <c r="V50" s="116" t="s">
        <v>110</v>
      </c>
    </row>
    <row r="51" spans="1:22" s="114" customFormat="1" ht="18" customHeight="1">
      <c r="A51" s="115"/>
      <c r="B51" s="116" t="s">
        <v>48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0.98409999999999997</v>
      </c>
      <c r="S51" s="120" t="s">
        <v>48</v>
      </c>
      <c r="T51" s="120">
        <v>0</v>
      </c>
      <c r="U51" s="120" t="str">
        <f t="shared" si="3"/>
        <v>N/A</v>
      </c>
      <c r="V51" s="116" t="s">
        <v>95</v>
      </c>
    </row>
    <row r="52" spans="1:22" s="114" customFormat="1" ht="18" customHeight="1">
      <c r="A52" s="115"/>
      <c r="B52" s="116" t="s">
        <v>48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100</v>
      </c>
      <c r="S52" s="120" t="s">
        <v>48</v>
      </c>
      <c r="T52" s="120">
        <v>0</v>
      </c>
      <c r="U52" s="120" t="str">
        <f t="shared" si="3"/>
        <v>N/A</v>
      </c>
      <c r="V52" s="116" t="s">
        <v>97</v>
      </c>
    </row>
    <row r="53" spans="1:22" s="114" customFormat="1" ht="18" customHeight="1" thickBot="1">
      <c r="A53" s="115"/>
      <c r="B53" s="116" t="s">
        <v>48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355115</v>
      </c>
      <c r="S53" s="120" t="s">
        <v>48</v>
      </c>
      <c r="T53" s="120">
        <v>0</v>
      </c>
      <c r="U53" s="120" t="str">
        <f t="shared" si="3"/>
        <v>N/A</v>
      </c>
      <c r="V53" s="116" t="s">
        <v>104</v>
      </c>
    </row>
    <row r="54" spans="1:22" ht="75" customHeight="1" thickTop="1" thickBot="1">
      <c r="A54" s="62"/>
      <c r="B54" s="63" t="s">
        <v>62</v>
      </c>
      <c r="C54" s="64" t="s">
        <v>63</v>
      </c>
      <c r="D54" s="64"/>
      <c r="E54" s="64"/>
      <c r="F54" s="64"/>
      <c r="G54" s="64"/>
      <c r="H54" s="64"/>
      <c r="I54" s="64" t="s">
        <v>64</v>
      </c>
      <c r="J54" s="64"/>
      <c r="K54" s="64"/>
      <c r="L54" s="64" t="s">
        <v>65</v>
      </c>
      <c r="M54" s="64"/>
      <c r="N54" s="64"/>
      <c r="O54" s="64"/>
      <c r="P54" s="65" t="s">
        <v>44</v>
      </c>
      <c r="Q54" s="65" t="s">
        <v>61</v>
      </c>
      <c r="R54" s="65">
        <v>68.603333333333339</v>
      </c>
      <c r="S54" s="65" t="s">
        <v>46</v>
      </c>
      <c r="T54" s="65">
        <v>43</v>
      </c>
      <c r="U54" s="65" t="str">
        <f t="shared" si="3"/>
        <v>N/A</v>
      </c>
      <c r="V54" s="66" t="s">
        <v>47</v>
      </c>
    </row>
    <row r="55" spans="1:22" ht="18.75" customHeight="1" thickTop="1" thickBot="1">
      <c r="A55" s="62"/>
      <c r="B55" s="113" t="s">
        <v>91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5"/>
    </row>
    <row r="56" spans="1:22" s="114" customFormat="1" ht="18" customHeight="1">
      <c r="A56" s="115"/>
      <c r="B56" s="116" t="s">
        <v>48</v>
      </c>
      <c r="C56" s="116"/>
      <c r="D56" s="117"/>
      <c r="E56" s="116"/>
      <c r="F56" s="116"/>
      <c r="G56" s="116"/>
      <c r="H56" s="116"/>
      <c r="I56" s="118"/>
      <c r="J56" s="108"/>
      <c r="K56" s="118"/>
      <c r="L56" s="108"/>
      <c r="M56" s="118"/>
      <c r="N56" s="108"/>
      <c r="O56" s="118"/>
      <c r="P56" s="108"/>
      <c r="Q56" s="119"/>
      <c r="R56" s="120">
        <v>0</v>
      </c>
      <c r="S56" s="120" t="s">
        <v>48</v>
      </c>
      <c r="T56" s="120">
        <v>25</v>
      </c>
      <c r="U56" s="120" t="str">
        <f>IF(ISERROR(T56/S56),"N/A",T56/S56*100)</f>
        <v>N/A</v>
      </c>
      <c r="V56" s="116" t="s">
        <v>93</v>
      </c>
    </row>
    <row r="57" spans="1:22" s="114" customFormat="1" ht="18" customHeight="1">
      <c r="A57" s="115"/>
      <c r="B57" s="116" t="s">
        <v>48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0</v>
      </c>
      <c r="S57" s="120" t="s">
        <v>48</v>
      </c>
      <c r="T57" s="120">
        <v>61</v>
      </c>
      <c r="U57" s="120" t="str">
        <f>IF(ISERROR(T57/S57),"N/A",T57/S57*100)</f>
        <v>N/A</v>
      </c>
      <c r="V57" s="116" t="s">
        <v>92</v>
      </c>
    </row>
    <row r="58" spans="1:22" s="114" customFormat="1" ht="18" customHeight="1">
      <c r="A58" s="115"/>
      <c r="B58" s="116" t="s">
        <v>48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100</v>
      </c>
      <c r="S58" s="120" t="s">
        <v>48</v>
      </c>
      <c r="T58" s="120">
        <v>0</v>
      </c>
      <c r="U58" s="120" t="str">
        <f>IF(ISERROR(T58/S58),"N/A",T58/S58*100)</f>
        <v>N/A</v>
      </c>
      <c r="V58" s="116" t="s">
        <v>97</v>
      </c>
    </row>
    <row r="59" spans="1:22" s="114" customFormat="1" ht="18" customHeight="1">
      <c r="A59" s="115"/>
      <c r="B59" s="116" t="s">
        <v>48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5.81</v>
      </c>
      <c r="S59" s="120" t="s">
        <v>48</v>
      </c>
      <c r="T59" s="120">
        <v>0</v>
      </c>
      <c r="U59" s="120" t="str">
        <f>IF(ISERROR(T59/S59),"N/A",T59/S59*100)</f>
        <v>N/A</v>
      </c>
      <c r="V59" s="116" t="s">
        <v>95</v>
      </c>
    </row>
    <row r="60" spans="1:22" s="114" customFormat="1" ht="18" customHeight="1" thickBot="1">
      <c r="A60" s="115"/>
      <c r="B60" s="116" t="s">
        <v>48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100</v>
      </c>
      <c r="S60" s="120" t="s">
        <v>48</v>
      </c>
      <c r="T60" s="120">
        <v>0</v>
      </c>
      <c r="U60" s="120" t="str">
        <f>IF(ISERROR(T60/S60),"N/A",T60/S60*100)</f>
        <v>N/A</v>
      </c>
      <c r="V60" s="116" t="s">
        <v>104</v>
      </c>
    </row>
    <row r="61" spans="1:22" s="93" customFormat="1" ht="14.85" customHeight="1" thickTop="1" thickBot="1">
      <c r="B61" s="94" t="s">
        <v>75</v>
      </c>
      <c r="C61" s="95"/>
      <c r="D61" s="95"/>
      <c r="E61" s="95"/>
      <c r="F61" s="95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</row>
    <row r="62" spans="1:22" ht="44.25" customHeight="1" thickTop="1">
      <c r="B62" s="98" t="s">
        <v>76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99"/>
    </row>
    <row r="63" spans="1:22" ht="34.5" customHeight="1">
      <c r="B63" s="101" t="s">
        <v>111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1:22" ht="34.5" customHeight="1">
      <c r="B64" s="101" t="s">
        <v>112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113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114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115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</sheetData>
  <mergeCells count="48">
    <mergeCell ref="B63:V63"/>
    <mergeCell ref="B64:V64"/>
    <mergeCell ref="B65:V65"/>
    <mergeCell ref="B66:V66"/>
    <mergeCell ref="B67:V67"/>
    <mergeCell ref="B45:V45"/>
    <mergeCell ref="C54:H54"/>
    <mergeCell ref="I54:K54"/>
    <mergeCell ref="L54:O54"/>
    <mergeCell ref="B55:V55"/>
    <mergeCell ref="B62:V62"/>
    <mergeCell ref="B27:V27"/>
    <mergeCell ref="C36:H36"/>
    <mergeCell ref="I36:K36"/>
    <mergeCell ref="L36:O36"/>
    <mergeCell ref="B37:V37"/>
    <mergeCell ref="C44:H44"/>
    <mergeCell ref="I44:K44"/>
    <mergeCell ref="L44:O44"/>
    <mergeCell ref="C11:H11"/>
    <mergeCell ref="I11:K11"/>
    <mergeCell ref="L11:O11"/>
    <mergeCell ref="B12:V12"/>
    <mergeCell ref="C26:H26"/>
    <mergeCell ref="I26:K26"/>
    <mergeCell ref="L26:O26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2014-10-27T16:27:24Z</dcterms:modified>
</cp:coreProperties>
</file>