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885" windowWidth="18075" windowHeight="11760" tabRatio="829" activeTab="3"/>
  </bookViews>
  <sheets>
    <sheet name="Portada" sheetId="1" r:id="rId1"/>
    <sheet name="Global" sheetId="2" r:id="rId2"/>
    <sheet name="Nacional" sheetId="3" r:id="rId3"/>
    <sheet name="20-OAXACA" sheetId="4" r:id="rId4"/>
  </sheets>
  <definedNames>
    <definedName name="_xlnm.Print_Area" localSheetId="3">'20-OAXACA'!$B$1:$V$120</definedName>
    <definedName name="_xlnm.Print_Area" localSheetId="1">Global!$B$1:$V$27</definedName>
    <definedName name="_xlnm.Print_Area" localSheetId="2">Nacional!$B$1:$V$39</definedName>
    <definedName name="_xlnm.Print_Area" localSheetId="0">Portada!$B$1:$AD$68</definedName>
    <definedName name="_xlnm.Print_Titles" localSheetId="3">'20-OAXACA'!$1:$4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45621"/>
</workbook>
</file>

<file path=xl/calcChain.xml><?xml version="1.0" encoding="utf-8"?>
<calcChain xmlns="http://schemas.openxmlformats.org/spreadsheetml/2006/main">
  <c r="U108" i="4" l="1"/>
  <c r="U107" i="4"/>
  <c r="U106" i="4"/>
  <c r="U105" i="4"/>
  <c r="U104" i="4"/>
  <c r="U103" i="4"/>
  <c r="U102" i="4"/>
  <c r="U101" i="4"/>
  <c r="U100" i="4"/>
  <c r="U99" i="4"/>
  <c r="U98" i="4"/>
  <c r="U97" i="4"/>
  <c r="U96" i="4"/>
  <c r="U95" i="4"/>
  <c r="U94" i="4"/>
  <c r="U93" i="4"/>
  <c r="U92" i="4"/>
  <c r="U91" i="4"/>
  <c r="U90" i="4"/>
  <c r="U88" i="4"/>
  <c r="U87" i="4"/>
  <c r="U86" i="4"/>
  <c r="U85" i="4"/>
  <c r="U84" i="4"/>
  <c r="U83" i="4"/>
  <c r="U82" i="4"/>
  <c r="U81" i="4"/>
  <c r="U80" i="4"/>
  <c r="U79" i="4"/>
  <c r="U78" i="4"/>
  <c r="U77" i="4"/>
  <c r="U76" i="4"/>
  <c r="U75" i="4"/>
  <c r="U74" i="4"/>
  <c r="U73" i="4"/>
  <c r="U72" i="4"/>
  <c r="U71" i="4"/>
  <c r="U70" i="4"/>
  <c r="U69" i="4"/>
  <c r="U68" i="4"/>
  <c r="U67" i="4"/>
  <c r="U66" i="4"/>
  <c r="U64" i="4"/>
  <c r="U63" i="4"/>
  <c r="U62" i="4"/>
  <c r="U61" i="4"/>
  <c r="U60" i="4"/>
  <c r="U59" i="4"/>
  <c r="U58" i="4"/>
  <c r="U57" i="4"/>
  <c r="U56" i="4"/>
  <c r="U55" i="4"/>
  <c r="U54" i="4"/>
  <c r="U53" i="4"/>
  <c r="U52" i="4"/>
  <c r="U51" i="4"/>
  <c r="U50" i="4"/>
  <c r="U49" i="4"/>
  <c r="U48" i="4"/>
  <c r="U46" i="4"/>
  <c r="U45" i="4"/>
  <c r="U44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1" i="4"/>
  <c r="U30" i="3"/>
  <c r="U29" i="3"/>
  <c r="U25" i="3"/>
  <c r="U23" i="3"/>
  <c r="U22" i="3"/>
  <c r="U20" i="3"/>
  <c r="U19" i="3"/>
  <c r="U17" i="3"/>
  <c r="U16" i="3"/>
  <c r="U14" i="3"/>
  <c r="U13" i="3"/>
  <c r="U11" i="3"/>
  <c r="U20" i="2"/>
  <c r="U19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<sst xmlns="http://schemas.openxmlformats.org/spreadsheetml/2006/main" count="463" uniqueCount="126">
  <si>
    <t>Informes sobre la Situación Económica,
las Finanzas Públicas y la Deuda Pública</t>
  </si>
  <si>
    <t>Cuarto Trimestre 2013</t>
  </si>
  <si>
    <t>33
Aportaciones Federales para Entidades Federativas y Municipios</t>
  </si>
  <si>
    <t>Programas presupuestarios cuya MIR se incluye en el reporte</t>
  </si>
  <si>
    <t>DATOS DEL PROGRAMA</t>
  </si>
  <si>
    <t>Programa presupuestario</t>
  </si>
  <si>
    <t>I-005</t>
  </si>
  <si>
    <t>FORTAMUN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</si>
  <si>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</si>
  <si>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</si>
  <si>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</si>
  <si>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</si>
  <si>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</si>
  <si>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</si>
  <si>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</si>
  <si>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</si>
  <si>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</si>
  <si>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</si>
  <si>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</si>
  <si>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</si>
  <si>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</si>
  <si>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Desarrollo Regional</t>
  </si>
  <si>
    <t>Actividad Institucional</t>
  </si>
  <si>
    <t>6 - Fondo de Aportaciones para el Fortalecimiento de los Municipios y de las Demarcaciones Territoriales del Distrito Federal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</si>
  <si>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</si>
  <si>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</si>
  <si>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</si>
  <si>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</si>
  <si>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</si>
  <si>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</si>
  <si>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</si>
  <si>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</si>
  <si>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</si>
  <si>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</si>
  <si>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</si>
  <si>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</si>
  <si>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</si>
  <si>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</si>
  <si>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</si>
  <si>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Fin</t>
  </si>
  <si>
    <t>Contribuir al fortalecimiento de las finanzas públicas de los municipios y demarcaciones territoriales del Distrito Federal, mediante la optimización en la aplicación de los recursos públicos federales transferidos.</t>
  </si>
  <si>
    <t>Índice de Aplicación Prioritaria de Recursos</t>
  </si>
  <si>
    <t>((Gasto ejercido en Obligaciones Financieras + Gasto ejercido en Pago por Derechos de Agua + Gasto ejercido en Seguridad Pública + Gasto ejercido en Inversión) / (Gasto total ejercido del FORTAMUN DF)) * 100.          El Gasto Ejercido en Obligaciones Financieras incluye servicio de la deuda (amortización más intereses) y gasto devengado no pagado, corriente o de capital, y servicios personales de áreas prioritarias en los sectores de educación, salud y seguridad pública: maestros, médicos, paramédicos, enfermeras y policías -se refiere a los sueldos pagados-).   Los montos correspondientes a las dos variables son acumulados al periodo que se reporta, es decir, semestral.</t>
  </si>
  <si>
    <t>Porcentaje</t>
  </si>
  <si>
    <t>Estratégico-Eficacia-Semestral</t>
  </si>
  <si>
    <t>Municipal</t>
  </si>
  <si>
    <t>Propósito</t>
  </si>
  <si>
    <t>Contar con recursos federales transferidos para el fortalecimiento de las finanzas públicas de los municipios y demarcaciones territoriales del Distrito Federal.</t>
  </si>
  <si>
    <t>Índice de Dependencia Financiera</t>
  </si>
  <si>
    <t>(Recursos ministrados del FORTAMUN DF al municipio o demarcación territorial / Ingresos propios registrados por el municipio o demarcación territorial del Distrito Federal).  Los ingresos propios, incluyen impuestos por predial, nóminas y otros impuestos; y Otros como derechos, productos y aprovechamientos.   Los montos correspondientes a las dos variables son acumulados al periodo que se reporta.</t>
  </si>
  <si>
    <t>Otra</t>
  </si>
  <si>
    <t>Estratégico-Eficacia-Trimestral</t>
  </si>
  <si>
    <t>Componente</t>
  </si>
  <si>
    <t>Apliar los recursos federales transferidos en la satisfacción de sus requerimientos, dando prioridad a los destinos previstos en la LCF.</t>
  </si>
  <si>
    <t>Índice de Logro Operativo</t>
  </si>
  <si>
    <t xml:space="preserve">{Sumatoria de i=1...n  (Recursos ejercidos por cada programa, obra o acción / Total de recursos ejercidos del fondo ) * (Avance de las metas porcentuales de i /  Metas programadas porcentuales de i )} * 100.   i= programa, obra o acción        n=enésimo programa, obra o acción.   Los montos y porcentajes correspondientes a las variables son acumulados al periodo que se reporta. </t>
  </si>
  <si>
    <t>Actividad</t>
  </si>
  <si>
    <t>Dar seguimiento a los recursos federales recibidos a través del FORTAMUN DF.</t>
  </si>
  <si>
    <t>Índice en el Ejercicio de Recursos</t>
  </si>
  <si>
    <t>(Gasto ejercido del FORTAMUN DF por el municipio o demarcación territorial / Monto anual aprobado del FORTAMUN DF al municipio o demarcación territorial)*100.     El monto ejercido del FORTAMUN DF por el municipio o demarcación territorial es acumulado al periodo que se reporta.</t>
  </si>
  <si>
    <t>Gestión-Eficacia-Trimestral</t>
  </si>
  <si>
    <t/>
  </si>
  <si>
    <t>Porcentaje de Avance en las Metas</t>
  </si>
  <si>
    <t xml:space="preserve"> {Sumatoria de i=1...n  (Avance de las metas porcentuales de i /  Metas programadas porcentuales de i )} * 100.    i= programa, obra o acción       n=enésimo programa, obra o acción.      Los porcentajes correspondientes a las dos variables son acumulados al periodo que se reporta.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</si>
  <si>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</si>
  <si>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</si>
  <si>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</si>
  <si>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</si>
  <si>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</si>
  <si>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</si>
  <si>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</si>
  <si>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</si>
  <si>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</si>
  <si>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</si>
  <si>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</si>
  <si>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Índice de Aplicación Prioritaria de Recursos
</t>
    </r>
    <r>
      <rPr>
        <sz val="10"/>
        <rFont val="Soberana Sans"/>
        <family val="2"/>
      </rPr>
      <t>Sin información</t>
    </r>
  </si>
  <si>
    <r>
      <t xml:space="preserve">Índice de Dependencia Financiera
</t>
    </r>
    <r>
      <rPr>
        <sz val="10"/>
        <rFont val="Soberana Sans"/>
        <family val="2"/>
      </rPr>
      <t>Sin información</t>
    </r>
  </si>
  <si>
    <r>
      <t xml:space="preserve">Índice de Logro Operativo
</t>
    </r>
    <r>
      <rPr>
        <sz val="10"/>
        <rFont val="Soberana Sans"/>
        <family val="2"/>
      </rPr>
      <t>Sin información</t>
    </r>
  </si>
  <si>
    <r>
      <t xml:space="preserve">Índice en el Ejercicio de Recursos
</t>
    </r>
    <r>
      <rPr>
        <sz val="10"/>
        <rFont val="Soberana Sans"/>
        <family val="2"/>
      </rPr>
      <t>Sin información</t>
    </r>
  </si>
  <si>
    <r>
      <t xml:space="preserve">Porcentaje de Avance en las Metas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</si>
  <si>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</si>
  <si>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</si>
  <si>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20 - OAXACA</t>
  </si>
  <si>
    <r>
      <t xml:space="preserve">Índice de Aplicación Prioritaria de Recursos
</t>
    </r>
    <r>
      <rPr>
        <sz val="10"/>
        <rFont val="Soberana Sans"/>
        <family val="2"/>
      </rPr>
      <t xml:space="preserve">20 - OAXACA  
20 - OAXACA  se realizaron pagos de alumbrado público por un 6% del monto total ejercido
20 - OAXACA  la variación se debe a la necesidad de aplicar mayores recursos al pago de servicios.
20 - OAXACA  
20 - OAXACA  NINGUNA
20 - OAXACA  SE APLICÓ EL RECURSO AL 100% EN LA OBRA QUE SE TENÍA PLANEADA
20 - OAXACA  QUEDA SALDO PARA SOLVENTAR CUENTAS POR PAGAR EN ENERO
20 - OAXACA  
20 - OAXACA  EL CONSEJO DE DESARROLLO SOCIAL NO RESPETO LO PROGRAMADO 
20 - OAXACA  NINGUNA
20 - OAXACA  se aplicaron al 100% los recursos en proyectos prioritarios
20 - OAXACA  SE CUBRIERON LAS NECESIDADES DE SEGURIDAD PUBLICA AL NO TENER OBLIGACIONES FINANCIERAS QUE CUBRIR.
</t>
    </r>
  </si>
  <si>
    <r>
      <t xml:space="preserve">Índice de Dependencia Financiera
</t>
    </r>
    <r>
      <rPr>
        <sz val="10"/>
        <rFont val="Soberana Sans"/>
        <family val="2"/>
      </rPr>
      <t xml:space="preserve">20 - OAXACA  Se recaudó mas ingresos propios de lo que se había planeado
20 - OAXACA  EL MUNICIPIO LOGRÓ INCREMENTAR SU RECAUDACIÓN DE INGRESOS PROPIOS CON RELACÍÓN A LO QUE SE TENÍA PLANEADO EN MÁS DE UN 400%
20 - OAXACA  EL RECURSO CORRESPONDE A 1.90
20 - OAXACA  se recaudó durante el año más ingresos propios de los que se había planeado
20 - OAXACA  NINGUNA
20 - OAXACA  SIN  VARIACION
20 - OAXACA  SE INCREMENTARON LAS METAS PLANEADAS EN INGRESOS PROPIOS
20 - OAXACA  de acuerdo a este indicador se cumple con la meta planeada 
20 - OAXACA  SE INCREMENTARON LOS INGRESOS PROPIOS 
20 - OAXACA  la variación se debe a que no se logró la recaudación de ingresos propios que se tenía planeada
20 - OAXACA  REBASAMOS LAS METAS EN LOS INGRESOS PROPIOS
20 - OAXACA  
20 - OAXACA  
20 - OAXACA  
20 - OAXACA  
20 - OAXACA  
20 - OAXACA  
20 - OAXACA  
20 - OAXACA  
</t>
    </r>
  </si>
  <si>
    <r>
      <t xml:space="preserve">Índice de Logro Operativo
</t>
    </r>
    <r>
      <rPr>
        <sz val="10"/>
        <rFont val="Soberana Sans"/>
        <family val="2"/>
      </rPr>
      <t xml:space="preserve">20 - OAXACA  LA META FUE SUPERADA
20 - OAXACA  ES MINIMA SOLO RELATIVA A LA PERCEPCION DEL FONDO 4
20 - OAXACA  NO SE CONTO CON LA PLANEACION DE PROGRAMAS
20 - OAXACA  EL CONSEJO DE DESARROLLO MUNICIPAL NO RESPETO LO PRESPUESTADO, TAMBIEN EL TECHO FINANCIERO INCREMENTO
20 - OAXACA  no se programaron ni se ejecutaron obras con el Fondo IV
20 - OAXACA  DEBIDO AL IMPORQUE QUE RECIBE EL MUNICIPIO SOLO SE PLANEO UN PROYECTO, MISMO QUE SE LLEVÓ A CABO.
20 - OAXACA  con este indicador se cumple con la meta programada 
20 - OAXACA  
20 - OAXACA  SE REBASARON METAS POR NECESIDAD DE LOS SERVICIOS
20 - OAXACA  
20 - OAXACA  
20 - OAXACA  
20 - OAXACA  
20 - OAXACA  
20 - OAXACA  
20 - OAXACA  
</t>
    </r>
  </si>
  <si>
    <r>
      <t xml:space="preserve">Índice en el Ejercicio de Recursos
</t>
    </r>
    <r>
      <rPr>
        <sz val="10"/>
        <rFont val="Soberana Sans"/>
        <family val="2"/>
      </rPr>
      <t xml:space="preserve">20 - OAXACA  SE REBASO EL RECURSO RECIBIDO YA QUE EXISTIAN RECURSOS DEL AÑO 2012
20 - OAXACA  SIN VARIACION
20 - OAXACA  LA DIFERENCIA CORRESPONDE A INCREMENTOS EN EL PRESUPUESTO DEL EJERCICIO 2013 
20 - OAXACA  
20 - OAXACA  EL MUNICIPIO CONTABA CON REMANENTE DEL EJERCICIO 2012 DEL FORTAMUN EL CUAL FUE EJERCIDO EN ESTE EJERCICIO Y FUE DESTINADO PARA OBRA PUBLICA
20 - OAXACA  se ejerció el total del monto aprobado
20 - OAXACA  SE EJERCICIERON RECURSOS DEL AÑO 2012.
20 - OAXACA  NOS DEPOSITO FINANZAS PRODUCTOS FINANCIEROS E INCREMENTADO NUESTRO TECHO FINANCIERO
20 - OAXACA  la variación se debe a los rendimientos bancarios generados durante el año, mismos que fueron aplicados a los mismos proyectos del Fondo IV
20 - OAXACA  DE DEJA SALDO PARA PAGAR SERVICIOS UQE NO COBRAN EN DIC, EJEMPLO ALUMBRADO, CONAGUA ETC
20 - OAXACA  la variación se debe a que se pagaron servicios personales con recursos de un ejercicio anterior.
20 - OAXACA  EL IMPORTE EJERCIDO AUMENTÓ CON RELACIÓN AL MONTO ANUAL APROBADO, DEBIDO A LOS RENDIMIENTOS BANCARIOS GENERADOS DURANTE EL AÑO, MISMOS QUE SE APLICARON A LA MISMA OBRA.
20 - OAXACA  con este indicador se cumple con la meta establecida
20 - OAXACA  LOS GASTOS FUERON MAYORES QUE LOS INGRESOS
20 - OAXACA  SE DEJARON PREVISIONES PARA PAGAR SERVICIOS DE DICIEMBRE QUE SE FACTURARAN EN ENERO 
20 - OAXACA  
20 - OAXACA  
20 - OAXACA  
20 - OAXACA  
20 - OAXACA  
20 - OAXACA  
20 - OAXACA  
</t>
    </r>
  </si>
  <si>
    <r>
      <t xml:space="preserve">Porcentaje de Avance en las Metas
</t>
    </r>
    <r>
      <rPr>
        <sz val="10"/>
        <rFont val="Soberana Sans"/>
        <family val="2"/>
      </rPr>
      <t xml:space="preserve">20 - OAXACA  LAS METAS ESTABLECIDAS ERAN PRIMERO LA SEGURIDAD PUBLICA, SEGUNDA: SERVICIO DE ALUMBRADO PUBLICO, TERCERO LA TERMINACION DE LA BIBLIOTACA PUBLICA MUNICIPAL
20 - OAXACA  LAS METAN HAN SIDO SUPERADAS
20 - OAXACA  de acuerdo con este indicador si se cumple con la meta establecida 
20 - OAXACA  no se programaron obras con Fondo IV
20 - OAXACA  solo se ejecutaron dos proyectos de los tres que se tenían planeados, debido a un ajuste presupuestal en uno de los proyectos ejecutados
20 - OAXACA  METAS ALCANZADAS
20 - OAXACA  
20 - OAXACA  SE PROGRAMO UNA OBRA PUBLICA Y SE REALIZO UNICAMENTE UNA
20 - OAXACA  META ALCANZADA
20 - OAXACA  NINGUNA
20 - OAXACA  NINGUNA
20 - OAXACA  SE REALIZARON UNICAMENTE DOS PROYECTOS DE INVERSION
20 - OAXACA  Se realizaron en el último trimestres 2 proyectos en lugar de 1 que se tenía planeado, esto debido a las necesidades que se presentaron durante el ejercicio
20 - OAXACA  DEBIDO AL IMPORTE ASIGNADO A ESTE MUNICIPIO, SOLO SE PLANEO UN PROYECTO, MISMO QUE SE LLEVÓ A CABO.
20 - OAXACA  
20 - OAXACA  
20 - OAXACA  
20 - OAXACA  
20 - OAXACA  
</t>
    </r>
  </si>
  <si>
    <t>20-OAXACA</t>
  </si>
  <si>
    <t>544 - TEOCOCUILCO DE MARCOS PÉREZ</t>
  </si>
  <si>
    <t>356 - SANTA ANA DEL VALLE</t>
  </si>
  <si>
    <t>24 - CUYAMECALCO VILLA DE ZARAGOZA</t>
  </si>
  <si>
    <t>67 - OAXACA DE JUÁREZ</t>
  </si>
  <si>
    <t>112 - SAN BALTAZAR CHICHICÁPAM</t>
  </si>
  <si>
    <t>506 - SANTO DOMINGO ALBARRADAS</t>
  </si>
  <si>
    <t>51 - MAGDALENA TEITIPAC</t>
  </si>
  <si>
    <t>414 - SANTA MARÍA HUAZOLOTITLÁN</t>
  </si>
  <si>
    <t>360 - SANTA ANA ZEGACHE</t>
  </si>
  <si>
    <t>14 - CIUDAD IXTEPEC</t>
  </si>
  <si>
    <t>532 - SANTO TOMÁS OCOTEPEC</t>
  </si>
  <si>
    <t>564 - YUTANDUCHI DE GUERRERO</t>
  </si>
  <si>
    <t>482 - SANTIAGO PINOTEPA NACIONAL</t>
  </si>
  <si>
    <t>96 - SAN ANDRÉS SINAXTLA</t>
  </si>
  <si>
    <t>325 - SAN PEDRO QUIATONI</t>
  </si>
  <si>
    <t>411 - SANTA MARÍA GUELACÉ</t>
  </si>
  <si>
    <t>166 - SAN JOSÉ CHILTEPEC</t>
  </si>
  <si>
    <t>278 - SAN MIGUEL SOYALTEPEC</t>
  </si>
  <si>
    <t>75 - REFORMA DE PINEDA</t>
  </si>
  <si>
    <t>207 - SAN JUAN MAZATLÁN</t>
  </si>
  <si>
    <t>149 - SAN FRANCISCO SOLA</t>
  </si>
  <si>
    <t>477 - SANTIAGO MINAS</t>
  </si>
  <si>
    <t>466 - SANTIAGO IXTAYUTLA</t>
  </si>
  <si>
    <r>
      <t xml:space="preserve">Índice de Aplicación Prioritaria de Recursos
</t>
    </r>
    <r>
      <rPr>
        <sz val="10"/>
        <rFont val="Soberana Sans"/>
        <family val="2"/>
      </rPr>
      <t xml:space="preserve">544 - TEOCOCUILCO DE MARCOS PÉREZ  
356 - SANTA ANA DEL VALLE  se realizaron pagos de alumbrado público por un 6% del monto total ejercido
24 - CUYAMECALCO VILLA DE ZARAGOZA  la variación se debe a la necesidad de aplicar mayores recursos al pago de servicios.
67 - OAXACA DE JUÁREZ  
112 - SAN BALTAZAR CHICHICÁPAM  NINGUNA
506 - SANTO DOMINGO ALBARRADAS  SE APLICÓ EL RECURSO AL 100% EN LA OBRA QUE SE TENÍA PLANEADA
51 - MAGDALENA TEITIPAC  QUEDA SALDO PARA SOLVENTAR CUENTAS POR PAGAR EN ENERO
414 - SANTA MARÍA HUAZOLOTITLÁN  
360 - SANTA ANA ZEGACHE  EL CONSEJO DE DESARROLLO SOCIAL NO RESPETO LO PROGRAMADO 
14 - CIUDAD IXTEPEC  NINGUNA
532 - SANTO TOMÁS OCOTEPEC  se aplicaron al 100% los recursos en proyectos prioritarios
564 - YUTANDUCHI DE GUERRERO  SE CUBRIERON LAS NECESIDADES DE SEGURIDAD PUBLICA AL NO TENER OBLIGACIONES FINANCIERAS QUE CUBRIR.
</t>
    </r>
  </si>
  <si>
    <r>
      <t xml:space="preserve">Índice de Dependencia Financiera
</t>
    </r>
    <r>
      <rPr>
        <sz val="10"/>
        <rFont val="Soberana Sans"/>
        <family val="2"/>
      </rPr>
      <t xml:space="preserve">356 - SANTA ANA DEL VALLE  Se recaudó mas ingresos propios de lo que se había planeado
506 - SANTO DOMINGO ALBARRADAS  EL MUNICIPIO LOGRÓ INCREMENTAR SU RECAUDACIÓN DE INGRESOS PROPIOS CON RELACÍÓN A LO QUE SE TENÍA PLANEADO EN MÁS DE UN 400%
482 - SANTIAGO PINOTEPA NACIONAL  EL RECURSO CORRESPONDE A 1.90
532 - SANTO TOMÁS OCOTEPEC  se recaudó durante el año más ingresos propios de los que se había planeado
96 - SAN ANDRÉS SINAXTLA  NINGUNA
564 - YUTANDUCHI DE GUERRERO  SIN  VARIACION
112 - SAN BALTAZAR CHICHICÁPAM  SE INCREMENTARON LAS METAS PLANEADAS EN INGRESOS PROPIOS
414 - SANTA MARÍA HUAZOLOTITLÁN  de acuerdo a este indicador se cumple con la meta planeada 
51 - MAGDALENA TEITIPAC  SE INCREMENTARON LOS INGRESOS PROPIOS 
24 - CUYAMECALCO VILLA DE ZARAGOZA  la variación se debe a que no se logró la recaudación de ingresos propios que se tenía planeada
360 - SANTA ANA ZEGACHE  REBASAMOS LAS METAS EN LOS INGRESOS PROPIOS
544 - TEOCOCUILCO DE MARCOS PÉREZ  
325 - SAN PEDRO QUIATONI  
411 - SANTA MARÍA GUELACÉ  
67 - OAXACA DE JUÁREZ  
166 - SAN JOSÉ CHILTEPEC  
278 - SAN MIGUEL SOYALTEPEC  
75 - REFORMA DE PINEDA  
207 - SAN JUAN MAZATLÁN  
</t>
    </r>
  </si>
  <si>
    <r>
      <t xml:space="preserve">Índice de Logro Operativo
</t>
    </r>
    <r>
      <rPr>
        <sz val="10"/>
        <rFont val="Soberana Sans"/>
        <family val="2"/>
      </rPr>
      <t xml:space="preserve">482 - SANTIAGO PINOTEPA NACIONAL  LA META FUE SUPERADA
51 - MAGDALENA TEITIPAC  ES MINIMA SOLO RELATIVA A LA PERCEPCION DEL FONDO 4
564 - YUTANDUCHI DE GUERRERO  NO SE CONTO CON LA PLANEACION DE PROGRAMAS
112 - SAN BALTAZAR CHICHICÁPAM  EL CONSEJO DE DESARROLLO MUNICIPAL NO RESPETO LO PRESPUESTADO, TAMBIEN EL TECHO FINANCIERO INCREMENTO
356 - SANTA ANA DEL VALLE  no se programaron ni se ejecutaron obras con el Fondo IV
506 - SANTO DOMINGO ALBARRADAS  DEBIDO AL IMPORQUE QUE RECIBE EL MUNICIPIO SOLO SE PLANEO UN PROYECTO, MISMO QUE SE LLEVÓ A CABO.
414 - SANTA MARÍA HUAZOLOTITLÁN  con este indicador se cumple con la meta programada 
544 - TEOCOCUILCO DE MARCOS PÉREZ  
360 - SANTA ANA ZEGACHE  SE REBASARON METAS POR NECESIDAD DE LOS SERVICIOS
278 - SAN MIGUEL SOYALTEPEC  
532 - SANTO TOMÁS OCOTEPEC  
207 - SAN JUAN MAZATLÁN  
325 - SAN PEDRO QUIATONI  
24 - CUYAMECALCO VILLA DE ZARAGOZA  
67 - OAXACA DE JUÁREZ  
166 - SAN JOSÉ CHILTEPEC  
</t>
    </r>
  </si>
  <si>
    <r>
      <t xml:space="preserve">Índice en el Ejercicio de Recursos
</t>
    </r>
    <r>
      <rPr>
        <sz val="10"/>
        <rFont val="Soberana Sans"/>
        <family val="2"/>
      </rPr>
      <t xml:space="preserve">149 - SAN FRANCISCO SOLA  SE REBASO EL RECURSO RECIBIDO YA QUE EXISTIAN RECURSOS DEL AÑO 2012
564 - YUTANDUCHI DE GUERRERO  SIN VARIACION
360 - SANTA ANA ZEGACHE  LA DIFERENCIA CORRESPONDE A INCREMENTOS EN EL PRESUPUESTO DEL EJERCICIO 2013 
544 - TEOCOCUILCO DE MARCOS PÉREZ  
96 - SAN ANDRÉS SINAXTLA  EL MUNICIPIO CONTABA CON REMANENTE DEL EJERCICIO 2012 DEL FORTAMUN EL CUAL FUE EJERCIDO EN ESTE EJERCICIO Y FUE DESTINADO PARA OBRA PUBLICA
532 - SANTO TOMÁS OCOTEPEC  se ejerció el total del monto aprobado
477 - SANTIAGO MINAS  SE EJERCICIERON RECURSOS DEL AÑO 2012.
112 - SAN BALTAZAR CHICHICÁPAM  NOS DEPOSITO FINANZAS PRODUCTOS FINANCIEROS E INCREMENTADO NUESTRO TECHO FINANCIERO
24 - CUYAMECALCO VILLA DE ZARAGOZA  la variación se debe a los rendimientos bancarios generados durante el año, mismos que fueron aplicados a los mismos proyectos del Fondo IV
51 - MAGDALENA TEITIPAC  DE DEJA SALDO PARA PAGAR SERVICIOS UQE NO COBRAN EN DIC, EJEMPLO ALUMBRADO, CONAGUA ETC
356 - SANTA ANA DEL VALLE  la variación se debe a que se pagaron servicios personales con recursos de un ejercicio anterior.
506 - SANTO DOMINGO ALBARRADAS  EL IMPORTE EJERCIDO AUMENTÓ CON RELACIÓN AL MONTO ANUAL APROBADO, DEBIDO A LOS RENDIMIENTOS BANCARIOS GENERADOS DURANTE EL AÑO, MISMOS QUE SE APLICARON A LA MISMA OBRA.
414 - SANTA MARÍA HUAZOLOTITLÁN  con este indicador se cumple con la meta establecida
482 - SANTIAGO PINOTEPA NACIONAL  LOS GASTOS FUERON MAYORES QUE LOS INGRESOS
14 - CIUDAD IXTEPEC  SE DEJARON PREVISIONES PARA PAGAR SERVICIOS DE DICIEMBRE QUE SE FACTURARAN EN ENERO 
325 - SAN PEDRO QUIATONI  
67 - OAXACA DE JUÁREZ  
278 - SAN MIGUEL SOYALTEPEC  
166 - SAN JOSÉ CHILTEPEC  
75 - REFORMA DE PINEDA  
207 - SAN JUAN MAZATLÁN  
411 - SANTA MARÍA GUELACÉ  
</t>
    </r>
  </si>
  <si>
    <r>
      <t xml:space="preserve">Porcentaje de Avance en las Metas
</t>
    </r>
    <r>
      <rPr>
        <sz val="10"/>
        <rFont val="Soberana Sans"/>
        <family val="2"/>
      </rPr>
      <t xml:space="preserve">564 - YUTANDUCHI DE GUERRERO  LAS METAS ESTABLECIDAS ERAN PRIMERO LA SEGURIDAD PUBLICA, SEGUNDA: SERVICIO DE ALUMBRADO PUBLICO, TERCERO LA TERMINACION DE LA BIBLIOTACA PUBLICA MUNICIPAL
482 - SANTIAGO PINOTEPA NACIONAL  LAS METAN HAN SIDO SUPERADAS
414 - SANTA MARÍA HUAZOLOTITLÁN  de acuerdo con este indicador si se cumple con la meta establecida 
356 - SANTA ANA DEL VALLE  no se programaron obras con Fondo IV
532 - SANTO TOMÁS OCOTEPEC  solo se ejecutaron dos proyectos de los tres que se tenían planeados, debido a un ajuste presupuestal en uno de los proyectos ejecutados
477 - SANTIAGO MINAS  METAS ALCANZADAS
544 - TEOCOCUILCO DE MARCOS PÉREZ  
112 - SAN BALTAZAR CHICHICÁPAM  SE PROGRAMO UNA OBRA PUBLICA Y SE REALIZO UNICAMENTE UNA
149 - SAN FRANCISCO SOLA  META ALCANZADA
14 - CIUDAD IXTEPEC  NINGUNA
51 - MAGDALENA TEITIPAC  NINGUNA
360 - SANTA ANA ZEGACHE  SE REALIZARON UNICAMENTE DOS PROYECTOS DE INVERSION
24 - CUYAMECALCO VILLA DE ZARAGOZA  Se realizaron en el último trimestres 2 proyectos en lugar de 1 que se tenía planeado, esto debido a las necesidades que se presentaron durante el ejercicio
506 - SANTO DOMINGO ALBARRADAS  DEBIDO AL IMPORTE ASIGNADO A ESTE MUNICIPIO, SOLO SE PLANEO UN PROYECTO, MISMO QUE SE LLEVÓ A CABO.
166 - SAN JOSÉ CHILTEPEC  
207 - SAN JUAN MAZATLÁN  
466 - SANTIAGO IXTAYUTLA  
325 - SAN PEDRO QUIATONI  
278 - SAN MIGUEL SOYALTEPEC  
</t>
    </r>
  </si>
  <si>
    <r>
      <t xml:space="preserve">La información que se presenta es responsabilidad exclusiva de cada una de las Dependencias, Entidades y H. Ayuntamientos que realizan la captura en el Portal Aplicativo de la Secretaria de Hacienda y Credito Publico sobre el ejercicio, destino y resultados obtenidos con los recursos presupuestarios federales transferidos a la entidad y a los Municipios correspondientes a los fondos del </t>
    </r>
    <r>
      <rPr>
        <b/>
        <sz val="10"/>
        <rFont val="Arial"/>
        <family val="2"/>
      </rPr>
      <t>Ramo 33 Aportaciones Federales para Entidades Federativas y Municipios, Subsidios, Transferencias, Programas Sujetos a Reglas de Operación, Convenios de Descentralización y Reasignación</t>
    </r>
    <r>
      <rPr>
        <sz val="10"/>
        <rFont val="Arial"/>
        <family val="2"/>
      </rPr>
      <t>, para los fines establecidos en el articulo 48 de la ley de Coordinación Fiscal, y demás disposiciones aplicables vigentes.</t>
    </r>
  </si>
  <si>
    <t xml:space="preserve">FORTAMUN
</t>
  </si>
  <si>
    <t>FASSA</t>
  </si>
  <si>
    <t>FASP</t>
  </si>
  <si>
    <t>FAM</t>
  </si>
  <si>
    <t>FAIS MUNICIPAL</t>
  </si>
  <si>
    <t>FAIS ESTATAL</t>
  </si>
  <si>
    <t>FAFEF</t>
  </si>
  <si>
    <t>FAETA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</si>
</sst>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9">
    <font>
      <sz val="10"/>
      <name val="Soberana Sans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sz val="10"/>
      <name val="Soberana Sans"/>
      <family val="2"/>
    </font>
    <font>
      <b/>
      <sz val="10"/>
      <name val="Soberana Sans"/>
      <family val="2"/>
    </font>
    <font>
      <b/>
      <sz val="10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  <font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24"/>
      <name val="Soberana Sans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5" fillId="0" borderId="0">
      <alignment vertical="top"/>
    </xf>
  </cellStyleXfs>
  <cellXfs count="125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2" fillId="0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4" fillId="35" borderId="10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 wrapText="1"/>
    </xf>
    <xf numFmtId="0" fontId="25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20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20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20" fillId="0" borderId="42" xfId="0" applyNumberFormat="1" applyFont="1" applyFill="1" applyBorder="1" applyAlignment="1">
      <alignment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26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7" fillId="36" borderId="4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 wrapText="1"/>
    </xf>
    <xf numFmtId="4" fontId="20" fillId="36" borderId="15" xfId="0" applyNumberFormat="1" applyFont="1" applyFill="1" applyBorder="1" applyAlignment="1">
      <alignment vertical="center" wrapText="1"/>
    </xf>
    <xf numFmtId="4" fontId="20" fillId="36" borderId="46" xfId="0" applyNumberFormat="1" applyFont="1" applyFill="1" applyBorder="1" applyAlignment="1">
      <alignment vertical="center" wrapText="1"/>
    </xf>
    <xf numFmtId="4" fontId="27" fillId="36" borderId="49" xfId="0" applyNumberFormat="1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 wrapText="1"/>
    </xf>
    <xf numFmtId="0" fontId="20" fillId="36" borderId="50" xfId="0" applyFont="1" applyFill="1" applyBorder="1" applyAlignment="1">
      <alignment vertical="center" wrapText="1"/>
    </xf>
    <xf numFmtId="0" fontId="20" fillId="36" borderId="51" xfId="0" applyFont="1" applyFill="1" applyBorder="1" applyAlignment="1">
      <alignment horizontal="center" vertical="center" wrapText="1"/>
    </xf>
    <xf numFmtId="0" fontId="20" fillId="36" borderId="52" xfId="0" applyFont="1" applyFill="1" applyBorder="1" applyAlignment="1">
      <alignment horizontal="center" vertical="center" wrapText="1"/>
    </xf>
    <xf numFmtId="0" fontId="20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4" fontId="0" fillId="0" borderId="54" xfId="0" applyNumberFormat="1" applyFill="1" applyBorder="1" applyAlignment="1">
      <alignment horizontal="right" vertical="top" wrapText="1"/>
    </xf>
    <xf numFmtId="164" fontId="19" fillId="0" borderId="55" xfId="0" applyNumberFormat="1" applyFont="1" applyFill="1" applyBorder="1" applyAlignment="1">
      <alignment horizontal="right" vertical="top" wrapText="1"/>
    </xf>
    <xf numFmtId="0" fontId="20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4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64" fontId="2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wrapText="1"/>
    </xf>
    <xf numFmtId="0" fontId="32" fillId="0" borderId="0" xfId="0" applyFont="1" applyAlignment="1">
      <alignment vertical="top" wrapText="1"/>
    </xf>
    <xf numFmtId="0" fontId="30" fillId="33" borderId="0" xfId="0" applyFont="1" applyFill="1" applyAlignment="1">
      <alignment horizontal="center" vertical="center" wrapText="1"/>
    </xf>
    <xf numFmtId="0" fontId="31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8" fillId="0" borderId="0" xfId="0" applyFont="1" applyAlignment="1">
      <alignment horizontal="left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33" fillId="33" borderId="0" xfId="0" applyFont="1" applyFill="1" applyAlignment="1">
      <alignment horizontal="center" vertical="center" wrapText="1"/>
    </xf>
    <xf numFmtId="0" fontId="34" fillId="0" borderId="14" xfId="0" applyFont="1" applyBorder="1" applyAlignment="1">
      <alignment horizontal="justify" vertical="top" wrapText="1"/>
    </xf>
    <xf numFmtId="0" fontId="19" fillId="0" borderId="14" xfId="0" applyFont="1" applyBorder="1" applyAlignment="1">
      <alignment horizontal="justify"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2" xfId="0" applyFont="1" applyBorder="1" applyAlignment="1">
      <alignment horizontal="justify" vertical="top" wrapText="1"/>
    </xf>
    <xf numFmtId="0" fontId="20" fillId="36" borderId="0" xfId="0" applyFont="1" applyFill="1" applyBorder="1" applyAlignment="1">
      <alignment horizontal="center" vertical="top" wrapText="1"/>
    </xf>
    <xf numFmtId="0" fontId="20" fillId="36" borderId="30" xfId="0" applyFont="1" applyFill="1" applyBorder="1" applyAlignment="1">
      <alignment horizontal="center" vertical="top" wrapText="1"/>
    </xf>
    <xf numFmtId="0" fontId="26" fillId="0" borderId="43" xfId="0" applyFont="1" applyFill="1" applyBorder="1" applyAlignment="1">
      <alignment horizontal="justify" vertical="top" wrapText="1"/>
    </xf>
    <xf numFmtId="0" fontId="20" fillId="0" borderId="60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0" borderId="58" xfId="0" applyFont="1" applyFill="1" applyBorder="1" applyAlignment="1">
      <alignment horizontal="justify" vertical="top" wrapText="1"/>
    </xf>
    <xf numFmtId="0" fontId="20" fillId="0" borderId="43" xfId="0" applyFont="1" applyFill="1" applyBorder="1" applyAlignment="1">
      <alignment horizontal="justify" vertical="top" wrapText="1"/>
    </xf>
    <xf numFmtId="0" fontId="20" fillId="0" borderId="59" xfId="0" applyFont="1" applyFill="1" applyBorder="1" applyAlignment="1">
      <alignment horizontal="justify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0" fontId="36" fillId="0" borderId="0" xfId="42" applyNumberFormat="1" applyFont="1" applyFill="1" applyBorder="1" applyAlignment="1" applyProtection="1">
      <alignment horizontal="center" vertical="top" wrapText="1"/>
    </xf>
    <xf numFmtId="4" fontId="21" fillId="35" borderId="65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_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71"/>
  <sheetViews>
    <sheetView view="pageBreakPreview" topLeftCell="A39" zoomScale="55" zoomScaleNormal="80" zoomScaleSheetLayoutView="55" workbookViewId="0">
      <selection activeCell="D51" sqref="D51"/>
    </sheetView>
  </sheetViews>
  <sheetFormatPr baseColWidth="10" defaultRowHeight="12.75"/>
  <cols>
    <col min="1" max="1" width="4" style="1" customWidth="1"/>
  </cols>
  <sheetData>
    <row r="1" spans="2:30" s="2" customFormat="1" ht="48" customHeight="1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3" t="s">
        <v>1</v>
      </c>
    </row>
    <row r="2" spans="2:30" ht="13.5" customHeight="1"/>
    <row r="3" spans="2:30" ht="13.5" customHeight="1"/>
    <row r="4" spans="2:30" ht="13.5" customHeight="1"/>
    <row r="5" spans="2:30" ht="13.5" customHeight="1"/>
    <row r="6" spans="2:30" ht="13.5" customHeight="1"/>
    <row r="7" spans="2:30" ht="13.5" customHeight="1"/>
    <row r="8" spans="2:30" ht="13.5" customHeight="1"/>
    <row r="9" spans="2:30" ht="13.5" customHeight="1"/>
    <row r="10" spans="2:30" ht="13.5" customHeight="1"/>
    <row r="11" spans="2:30" ht="13.5" customHeight="1">
      <c r="B11" s="73" t="s">
        <v>2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</row>
    <row r="12" spans="2:30" ht="13.5" customHeight="1"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</row>
    <row r="13" spans="2:30" ht="13.5" customHeight="1"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</row>
    <row r="14" spans="2:30" ht="13.5" customHeight="1"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</row>
    <row r="15" spans="2:30" ht="13.5" customHeight="1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</row>
    <row r="16" spans="2:30" ht="13.5" customHeight="1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</row>
    <row r="17" spans="2:30" ht="13.5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</row>
    <row r="18" spans="2:30" ht="13.5" customHeight="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</row>
    <row r="19" spans="2:30" ht="13.5" customHeight="1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</row>
    <row r="20" spans="2:30" ht="13.5" customHeight="1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</row>
    <row r="21" spans="2:30" ht="13.5" customHeight="1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</row>
    <row r="22" spans="2:30" ht="13.5" customHeight="1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</row>
    <row r="23" spans="2:30" ht="13.5" customHeight="1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</row>
    <row r="24" spans="2:30" ht="13.5" customHeight="1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</row>
    <row r="25" spans="2:30" ht="13.5" customHeight="1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</row>
    <row r="26" spans="2:30" ht="13.5" customHeight="1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</row>
    <row r="27" spans="2:30" ht="13.5" customHeight="1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</row>
    <row r="28" spans="2:30" ht="13.5" customHeight="1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</row>
    <row r="29" spans="2:30" ht="13.5" customHeight="1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</row>
    <row r="30" spans="2:30" ht="13.5" customHeight="1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</row>
    <row r="31" spans="2:30" ht="13.5" customHeight="1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</row>
    <row r="32" spans="2:30" ht="13.5" customHeight="1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</row>
    <row r="33" spans="2:30" ht="13.5" customHeight="1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</row>
    <row r="34" spans="2:30" ht="13.5" customHeight="1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20.25" customHeight="1">
      <c r="D46" s="74" t="s">
        <v>3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</row>
    <row r="47" spans="2:30" ht="13.5" customHeight="1"/>
    <row r="49" spans="4:28" ht="20.25" customHeight="1"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</row>
    <row r="50" spans="4:28" ht="30">
      <c r="L50" s="71"/>
      <c r="N50" s="75" t="s">
        <v>118</v>
      </c>
      <c r="O50" s="75"/>
      <c r="P50" s="75"/>
      <c r="Q50" s="75"/>
      <c r="V50" s="71"/>
      <c r="W50" s="71"/>
      <c r="X50" s="71"/>
      <c r="Y50" s="71"/>
      <c r="Z50" s="71"/>
      <c r="AA50" s="71"/>
      <c r="AB50" s="71"/>
    </row>
    <row r="51" spans="4:28" ht="30">
      <c r="L51" s="71"/>
      <c r="N51" s="75" t="s">
        <v>119</v>
      </c>
      <c r="O51" s="75"/>
      <c r="P51" s="75"/>
      <c r="Q51" s="75"/>
      <c r="V51" s="71"/>
      <c r="W51" s="71"/>
      <c r="X51" s="71"/>
      <c r="Y51" s="71"/>
      <c r="Z51" s="71"/>
      <c r="AA51" s="71"/>
      <c r="AB51" s="71"/>
    </row>
    <row r="52" spans="4:28" ht="30">
      <c r="L52" s="71"/>
      <c r="N52" s="75" t="s">
        <v>120</v>
      </c>
      <c r="O52" s="75"/>
      <c r="P52" s="75"/>
      <c r="Q52" s="75"/>
      <c r="V52" s="71"/>
      <c r="W52" s="71"/>
      <c r="X52" s="71"/>
      <c r="Y52" s="71"/>
      <c r="Z52" s="71"/>
      <c r="AA52" s="71"/>
      <c r="AB52" s="71"/>
    </row>
    <row r="53" spans="4:28" ht="30">
      <c r="L53" s="71"/>
      <c r="N53" s="75" t="s">
        <v>121</v>
      </c>
      <c r="O53" s="75"/>
      <c r="P53" s="75"/>
      <c r="Q53" s="75"/>
      <c r="V53" s="71"/>
      <c r="W53" s="71"/>
      <c r="X53" s="71"/>
      <c r="Y53" s="71"/>
      <c r="Z53" s="71"/>
      <c r="AA53" s="71"/>
      <c r="AB53" s="71"/>
    </row>
    <row r="54" spans="4:28" ht="30">
      <c r="L54" s="71"/>
      <c r="N54" s="75" t="s">
        <v>122</v>
      </c>
      <c r="O54" s="75"/>
      <c r="P54" s="75"/>
      <c r="Q54" s="75"/>
      <c r="V54" s="71"/>
      <c r="W54" s="71"/>
      <c r="X54" s="71"/>
      <c r="Y54" s="71"/>
      <c r="Z54" s="71"/>
      <c r="AA54" s="71"/>
      <c r="AB54" s="71"/>
    </row>
    <row r="55" spans="4:28" ht="30">
      <c r="L55" s="71"/>
      <c r="N55" s="75" t="s">
        <v>123</v>
      </c>
      <c r="O55" s="75"/>
      <c r="P55" s="75"/>
      <c r="Q55" s="75"/>
      <c r="V55" s="71"/>
      <c r="W55" s="71"/>
      <c r="X55" s="71"/>
      <c r="Y55" s="71"/>
      <c r="Z55" s="71"/>
      <c r="AA55" s="71"/>
      <c r="AB55" s="71"/>
    </row>
    <row r="56" spans="4:28" ht="30">
      <c r="L56" s="71"/>
      <c r="N56" s="75" t="s">
        <v>124</v>
      </c>
      <c r="O56" s="75"/>
      <c r="P56" s="75"/>
      <c r="Q56" s="75"/>
      <c r="V56" s="71"/>
      <c r="W56" s="71"/>
      <c r="X56" s="71"/>
      <c r="Y56" s="71"/>
      <c r="Z56" s="71"/>
      <c r="AA56" s="71"/>
      <c r="AB56" s="71"/>
    </row>
    <row r="57" spans="4:28" ht="30">
      <c r="L57" s="71"/>
      <c r="N57" s="75" t="s">
        <v>125</v>
      </c>
      <c r="O57" s="75"/>
      <c r="P57" s="75"/>
      <c r="Q57" s="75"/>
      <c r="V57" s="71"/>
      <c r="W57" s="71"/>
      <c r="X57" s="71"/>
      <c r="Y57" s="71"/>
      <c r="Z57" s="71"/>
      <c r="AA57" s="71"/>
      <c r="AB57" s="71"/>
    </row>
    <row r="58" spans="4:28" ht="15"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</row>
    <row r="59" spans="4:28" ht="15"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</row>
    <row r="60" spans="4:28" ht="13.5" customHeight="1"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</row>
    <row r="61" spans="4:28" ht="13.5" customHeight="1"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</row>
    <row r="62" spans="4:28" ht="13.5" customHeight="1"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</row>
    <row r="63" spans="4:28" ht="13.5" customHeight="1"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</row>
    <row r="64" spans="4:28" ht="13.5" customHeight="1"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</row>
    <row r="65" spans="4:28" ht="13.5" customHeight="1"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</row>
    <row r="66" spans="4:28" ht="13.5" customHeight="1"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11">
    <mergeCell ref="N57:Q57"/>
    <mergeCell ref="N52:Q52"/>
    <mergeCell ref="N53:Q53"/>
    <mergeCell ref="N54:Q54"/>
    <mergeCell ref="N55:Q55"/>
    <mergeCell ref="N56:Q56"/>
    <mergeCell ref="B1:P1"/>
    <mergeCell ref="B11:AD34"/>
    <mergeCell ref="D46:AB46"/>
    <mergeCell ref="N50:Q50"/>
    <mergeCell ref="N51:Q51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7"/>
  <sheetViews>
    <sheetView showGridLines="0" view="pageBreakPreview" zoomScale="78" zoomScaleNormal="80" zoomScaleSheetLayoutView="78" workbookViewId="0">
      <selection activeCell="B2" sqref="B2"/>
    </sheetView>
  </sheetViews>
  <sheetFormatPr baseColWidth="10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4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5</v>
      </c>
      <c r="C4" s="13" t="s">
        <v>6</v>
      </c>
      <c r="D4" s="80" t="s">
        <v>7</v>
      </c>
      <c r="E4" s="80"/>
      <c r="F4" s="80"/>
      <c r="G4" s="80"/>
      <c r="H4" s="80"/>
      <c r="I4" s="14"/>
      <c r="J4" s="15" t="s">
        <v>8</v>
      </c>
      <c r="K4" s="16" t="s">
        <v>9</v>
      </c>
      <c r="L4" s="81" t="s">
        <v>10</v>
      </c>
      <c r="M4" s="81"/>
      <c r="N4" s="81"/>
      <c r="O4" s="81"/>
      <c r="P4" s="17" t="s">
        <v>11</v>
      </c>
      <c r="Q4" s="82" t="s">
        <v>12</v>
      </c>
      <c r="R4" s="82"/>
      <c r="S4" s="15" t="s">
        <v>13</v>
      </c>
      <c r="T4" s="81" t="s">
        <v>14</v>
      </c>
      <c r="U4" s="81"/>
      <c r="V4" s="83"/>
    </row>
    <row r="5" spans="1:35" ht="15.75" customHeight="1">
      <c r="B5" s="76" t="s">
        <v>15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8"/>
    </row>
    <row r="6" spans="1:35" ht="64.5" customHeight="1" thickBot="1">
      <c r="B6" s="18" t="s">
        <v>16</v>
      </c>
      <c r="C6" s="103" t="s">
        <v>17</v>
      </c>
      <c r="D6" s="103"/>
      <c r="E6" s="103"/>
      <c r="F6" s="103"/>
      <c r="G6" s="103"/>
      <c r="H6" s="19"/>
      <c r="I6" s="19"/>
      <c r="J6" s="19" t="s">
        <v>18</v>
      </c>
      <c r="K6" s="103" t="s">
        <v>19</v>
      </c>
      <c r="L6" s="103"/>
      <c r="M6" s="103"/>
      <c r="N6" s="20"/>
      <c r="O6" s="19" t="s">
        <v>20</v>
      </c>
      <c r="P6" s="103" t="s">
        <v>21</v>
      </c>
      <c r="Q6" s="103"/>
      <c r="R6" s="21"/>
      <c r="S6" s="22" t="s">
        <v>22</v>
      </c>
      <c r="T6" s="103" t="s">
        <v>23</v>
      </c>
      <c r="U6" s="103"/>
      <c r="V6" s="104"/>
    </row>
    <row r="7" spans="1:35" ht="22.5" customHeight="1" thickTop="1" thickBot="1">
      <c r="B7" s="8" t="s">
        <v>24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4" t="s">
        <v>25</v>
      </c>
      <c r="C8" s="87" t="s">
        <v>26</v>
      </c>
      <c r="D8" s="87"/>
      <c r="E8" s="87"/>
      <c r="F8" s="87"/>
      <c r="G8" s="87"/>
      <c r="H8" s="88"/>
      <c r="I8" s="93" t="s">
        <v>27</v>
      </c>
      <c r="J8" s="94"/>
      <c r="K8" s="94"/>
      <c r="L8" s="94"/>
      <c r="M8" s="94"/>
      <c r="N8" s="94"/>
      <c r="O8" s="94"/>
      <c r="P8" s="94"/>
      <c r="Q8" s="94"/>
      <c r="R8" s="94"/>
      <c r="S8" s="95"/>
      <c r="T8" s="93" t="s">
        <v>28</v>
      </c>
      <c r="U8" s="94"/>
      <c r="V8" s="96" t="s">
        <v>29</v>
      </c>
    </row>
    <row r="9" spans="1:35" ht="19.5" customHeight="1">
      <c r="B9" s="85"/>
      <c r="C9" s="89"/>
      <c r="D9" s="89"/>
      <c r="E9" s="89"/>
      <c r="F9" s="89"/>
      <c r="G9" s="89"/>
      <c r="H9" s="90"/>
      <c r="I9" s="99" t="s">
        <v>30</v>
      </c>
      <c r="J9" s="100"/>
      <c r="K9" s="100"/>
      <c r="L9" s="100" t="s">
        <v>31</v>
      </c>
      <c r="M9" s="100"/>
      <c r="N9" s="100"/>
      <c r="O9" s="100"/>
      <c r="P9" s="100" t="s">
        <v>32</v>
      </c>
      <c r="Q9" s="100" t="s">
        <v>33</v>
      </c>
      <c r="R9" s="105" t="s">
        <v>34</v>
      </c>
      <c r="S9" s="106"/>
      <c r="T9" s="100" t="s">
        <v>35</v>
      </c>
      <c r="U9" s="100" t="s">
        <v>36</v>
      </c>
      <c r="V9" s="97"/>
    </row>
    <row r="10" spans="1:35" ht="36.75" customHeight="1" thickBot="1">
      <c r="B10" s="86"/>
      <c r="C10" s="91"/>
      <c r="D10" s="91"/>
      <c r="E10" s="91"/>
      <c r="F10" s="91"/>
      <c r="G10" s="91"/>
      <c r="H10" s="92"/>
      <c r="I10" s="101"/>
      <c r="J10" s="102"/>
      <c r="K10" s="102"/>
      <c r="L10" s="102"/>
      <c r="M10" s="102"/>
      <c r="N10" s="102"/>
      <c r="O10" s="102"/>
      <c r="P10" s="102"/>
      <c r="Q10" s="102"/>
      <c r="R10" s="25" t="s">
        <v>37</v>
      </c>
      <c r="S10" s="26" t="s">
        <v>38</v>
      </c>
      <c r="T10" s="102"/>
      <c r="U10" s="102"/>
      <c r="V10" s="98"/>
    </row>
    <row r="11" spans="1:35" ht="75" customHeight="1" thickTop="1" thickBot="1">
      <c r="A11" s="27"/>
      <c r="B11" s="28" t="s">
        <v>39</v>
      </c>
      <c r="C11" s="107" t="s">
        <v>40</v>
      </c>
      <c r="D11" s="107"/>
      <c r="E11" s="107"/>
      <c r="F11" s="107"/>
      <c r="G11" s="107"/>
      <c r="H11" s="107"/>
      <c r="I11" s="107" t="s">
        <v>41</v>
      </c>
      <c r="J11" s="107"/>
      <c r="K11" s="107"/>
      <c r="L11" s="107" t="s">
        <v>42</v>
      </c>
      <c r="M11" s="107"/>
      <c r="N11" s="107"/>
      <c r="O11" s="107"/>
      <c r="P11" s="29" t="s">
        <v>43</v>
      </c>
      <c r="Q11" s="29" t="s">
        <v>44</v>
      </c>
      <c r="R11" s="29">
        <v>10464677.876666667</v>
      </c>
      <c r="S11" s="29">
        <v>10464677.876666667</v>
      </c>
      <c r="T11" s="29">
        <v>87.354444444444439</v>
      </c>
      <c r="U11" s="29">
        <f>IF(ISERROR(T11/S11),"N/A",T11/S11*100)</f>
        <v>8.347552162997836E-4</v>
      </c>
      <c r="V11" s="30" t="s">
        <v>45</v>
      </c>
    </row>
    <row r="12" spans="1:35" ht="75" customHeight="1" thickTop="1" thickBot="1">
      <c r="A12" s="27"/>
      <c r="B12" s="28" t="s">
        <v>46</v>
      </c>
      <c r="C12" s="107" t="s">
        <v>47</v>
      </c>
      <c r="D12" s="107"/>
      <c r="E12" s="107"/>
      <c r="F12" s="107"/>
      <c r="G12" s="107"/>
      <c r="H12" s="107"/>
      <c r="I12" s="107" t="s">
        <v>48</v>
      </c>
      <c r="J12" s="107"/>
      <c r="K12" s="107"/>
      <c r="L12" s="107" t="s">
        <v>49</v>
      </c>
      <c r="M12" s="107"/>
      <c r="N12" s="107"/>
      <c r="O12" s="107"/>
      <c r="P12" s="29" t="s">
        <v>50</v>
      </c>
      <c r="Q12" s="29" t="s">
        <v>51</v>
      </c>
      <c r="R12" s="29">
        <v>8994814.1631578952</v>
      </c>
      <c r="S12" s="29">
        <v>146.27833333333334</v>
      </c>
      <c r="T12" s="29">
        <v>47.727272727272727</v>
      </c>
      <c r="U12" s="29">
        <f>IF(ISERROR(T12/S12),"N/A",T12/S12*100)</f>
        <v>32.627711595888698</v>
      </c>
      <c r="V12" s="30" t="s">
        <v>45</v>
      </c>
    </row>
    <row r="13" spans="1:35" ht="75" customHeight="1" thickTop="1" thickBot="1">
      <c r="A13" s="27"/>
      <c r="B13" s="28" t="s">
        <v>52</v>
      </c>
      <c r="C13" s="107" t="s">
        <v>53</v>
      </c>
      <c r="D13" s="107"/>
      <c r="E13" s="107"/>
      <c r="F13" s="107"/>
      <c r="G13" s="107"/>
      <c r="H13" s="107"/>
      <c r="I13" s="107" t="s">
        <v>54</v>
      </c>
      <c r="J13" s="107"/>
      <c r="K13" s="107"/>
      <c r="L13" s="107" t="s">
        <v>55</v>
      </c>
      <c r="M13" s="107"/>
      <c r="N13" s="107"/>
      <c r="O13" s="107"/>
      <c r="P13" s="29" t="s">
        <v>43</v>
      </c>
      <c r="Q13" s="29" t="s">
        <v>51</v>
      </c>
      <c r="R13" s="29">
        <v>6313633.5062500006</v>
      </c>
      <c r="S13" s="29">
        <v>54.312222222222225</v>
      </c>
      <c r="T13" s="29">
        <v>164.9375</v>
      </c>
      <c r="U13" s="29">
        <f>IF(ISERROR(T13/S13),"N/A",T13/S13*100)</f>
        <v>303.68394672776742</v>
      </c>
      <c r="V13" s="30" t="s">
        <v>45</v>
      </c>
    </row>
    <row r="14" spans="1:35" ht="75" customHeight="1" thickTop="1" thickBot="1">
      <c r="A14" s="27"/>
      <c r="B14" s="28" t="s">
        <v>56</v>
      </c>
      <c r="C14" s="107" t="s">
        <v>57</v>
      </c>
      <c r="D14" s="107"/>
      <c r="E14" s="107"/>
      <c r="F14" s="107"/>
      <c r="G14" s="107"/>
      <c r="H14" s="107"/>
      <c r="I14" s="107" t="s">
        <v>58</v>
      </c>
      <c r="J14" s="107"/>
      <c r="K14" s="107"/>
      <c r="L14" s="107" t="s">
        <v>59</v>
      </c>
      <c r="M14" s="107"/>
      <c r="N14" s="107"/>
      <c r="O14" s="107"/>
      <c r="P14" s="29" t="s">
        <v>43</v>
      </c>
      <c r="Q14" s="29" t="s">
        <v>60</v>
      </c>
      <c r="R14" s="29">
        <v>5708052.2036363641</v>
      </c>
      <c r="S14" s="29">
        <v>100</v>
      </c>
      <c r="T14" s="29">
        <v>103.78285714285713</v>
      </c>
      <c r="U14" s="29">
        <f>IF(ISERROR(T14/S14),"N/A",T14/S14*100)</f>
        <v>103.78285714285713</v>
      </c>
      <c r="V14" s="30" t="s">
        <v>45</v>
      </c>
    </row>
    <row r="15" spans="1:35" ht="75" customHeight="1" thickTop="1" thickBot="1">
      <c r="A15" s="27"/>
      <c r="B15" s="28" t="s">
        <v>56</v>
      </c>
      <c r="C15" s="107" t="s">
        <v>61</v>
      </c>
      <c r="D15" s="107"/>
      <c r="E15" s="107"/>
      <c r="F15" s="107"/>
      <c r="G15" s="107"/>
      <c r="H15" s="107"/>
      <c r="I15" s="107" t="s">
        <v>62</v>
      </c>
      <c r="J15" s="107"/>
      <c r="K15" s="107"/>
      <c r="L15" s="107" t="s">
        <v>63</v>
      </c>
      <c r="M15" s="107"/>
      <c r="N15" s="107"/>
      <c r="O15" s="107"/>
      <c r="P15" s="29" t="s">
        <v>43</v>
      </c>
      <c r="Q15" s="29" t="s">
        <v>60</v>
      </c>
      <c r="R15" s="29">
        <v>83.788947368421049</v>
      </c>
      <c r="S15" s="29">
        <v>85.785714285714292</v>
      </c>
      <c r="T15" s="29">
        <v>282.84000000000003</v>
      </c>
      <c r="U15" s="29">
        <f>IF(ISERROR(T15/S15),"N/A",T15/S15*100)</f>
        <v>329.70524562864279</v>
      </c>
      <c r="V15" s="30" t="s">
        <v>45</v>
      </c>
    </row>
    <row r="16" spans="1:35" ht="22.5" customHeight="1" thickTop="1" thickBot="1">
      <c r="B16" s="8" t="s">
        <v>64</v>
      </c>
      <c r="C16" s="9"/>
      <c r="D16" s="9"/>
      <c r="E16" s="9"/>
      <c r="F16" s="9"/>
      <c r="G16" s="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31"/>
    </row>
    <row r="17" spans="2:22" ht="32.25" customHeight="1" thickTop="1">
      <c r="B17" s="32"/>
      <c r="C17" s="33"/>
      <c r="D17" s="33"/>
      <c r="E17" s="33"/>
      <c r="F17" s="33"/>
      <c r="G17" s="33"/>
      <c r="H17" s="34"/>
      <c r="I17" s="34"/>
      <c r="J17" s="34"/>
      <c r="K17" s="34"/>
      <c r="L17" s="34"/>
      <c r="M17" s="34"/>
      <c r="N17" s="34"/>
      <c r="O17" s="34"/>
      <c r="P17" s="35"/>
      <c r="Q17" s="36"/>
      <c r="R17" s="24" t="s">
        <v>65</v>
      </c>
      <c r="S17" s="23" t="s">
        <v>66</v>
      </c>
      <c r="T17" s="24" t="s">
        <v>67</v>
      </c>
      <c r="U17" s="24" t="s">
        <v>68</v>
      </c>
      <c r="V17" s="111"/>
    </row>
    <row r="18" spans="2:22" ht="30" customHeight="1" thickBot="1">
      <c r="B18" s="37"/>
      <c r="C18" s="38"/>
      <c r="D18" s="38"/>
      <c r="E18" s="38"/>
      <c r="F18" s="38"/>
      <c r="G18" s="38"/>
      <c r="H18" s="39"/>
      <c r="I18" s="39"/>
      <c r="J18" s="39"/>
      <c r="K18" s="39"/>
      <c r="L18" s="39"/>
      <c r="M18" s="39"/>
      <c r="N18" s="39"/>
      <c r="O18" s="39"/>
      <c r="P18" s="40"/>
      <c r="Q18" s="41"/>
      <c r="R18" s="42" t="s">
        <v>69</v>
      </c>
      <c r="S18" s="41" t="s">
        <v>69</v>
      </c>
      <c r="T18" s="41" t="s">
        <v>69</v>
      </c>
      <c r="U18" s="41" t="s">
        <v>70</v>
      </c>
      <c r="V18" s="112"/>
    </row>
    <row r="19" spans="2:22" ht="13.5" customHeight="1" thickBot="1">
      <c r="B19" s="113" t="s">
        <v>71</v>
      </c>
      <c r="C19" s="114"/>
      <c r="D19" s="114"/>
      <c r="E19" s="43"/>
      <c r="F19" s="43"/>
      <c r="G19" s="43"/>
      <c r="H19" s="44"/>
      <c r="I19" s="44"/>
      <c r="J19" s="44"/>
      <c r="K19" s="44"/>
      <c r="L19" s="44"/>
      <c r="M19" s="44"/>
      <c r="N19" s="44"/>
      <c r="O19" s="44"/>
      <c r="P19" s="45"/>
      <c r="Q19" s="45"/>
      <c r="R19" s="46">
        <v>54413.838109999997</v>
      </c>
      <c r="S19" s="46">
        <v>40810.378580999997</v>
      </c>
      <c r="T19" s="46">
        <v>40810.378580999997</v>
      </c>
      <c r="U19" s="46">
        <f>+IF(ISERR(T19/S19*100),"N/A",T19/S19*100)</f>
        <v>100</v>
      </c>
      <c r="V19" s="47"/>
    </row>
    <row r="20" spans="2:22" ht="13.5" customHeight="1" thickBot="1">
      <c r="B20" s="115" t="s">
        <v>72</v>
      </c>
      <c r="C20" s="116"/>
      <c r="D20" s="116"/>
      <c r="E20" s="48"/>
      <c r="F20" s="48"/>
      <c r="G20" s="48"/>
      <c r="H20" s="49"/>
      <c r="I20" s="49"/>
      <c r="J20" s="49"/>
      <c r="K20" s="49"/>
      <c r="L20" s="49"/>
      <c r="M20" s="49"/>
      <c r="N20" s="49"/>
      <c r="O20" s="49"/>
      <c r="P20" s="50"/>
      <c r="Q20" s="50"/>
      <c r="R20" s="46">
        <v>54413.838109999997</v>
      </c>
      <c r="S20" s="46">
        <v>40810.378580999997</v>
      </c>
      <c r="T20" s="46">
        <v>40810.378580999997</v>
      </c>
      <c r="U20" s="46">
        <f>+IF(ISERR(T20/S20*100),"N/A",T20/S20*100)</f>
        <v>100</v>
      </c>
      <c r="V20" s="47"/>
    </row>
    <row r="21" spans="2:22" s="51" customFormat="1" ht="14.85" customHeight="1" thickTop="1" thickBot="1">
      <c r="B21" s="52" t="s">
        <v>73</v>
      </c>
      <c r="C21" s="53"/>
      <c r="D21" s="53"/>
      <c r="E21" s="53"/>
      <c r="F21" s="53"/>
      <c r="G21" s="53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5"/>
    </row>
    <row r="22" spans="2:22" ht="44.25" customHeight="1" thickTop="1">
      <c r="B22" s="117" t="s">
        <v>74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9"/>
    </row>
    <row r="23" spans="2:22" ht="34.5" customHeight="1">
      <c r="B23" s="108" t="s">
        <v>75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10"/>
    </row>
    <row r="24" spans="2:22" ht="34.5" customHeight="1">
      <c r="B24" s="108" t="s">
        <v>76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10"/>
    </row>
    <row r="25" spans="2:22" ht="34.5" customHeight="1">
      <c r="B25" s="108" t="s">
        <v>77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10"/>
    </row>
    <row r="26" spans="2:22" ht="34.5" customHeight="1">
      <c r="B26" s="108" t="s">
        <v>78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10"/>
    </row>
    <row r="27" spans="2:22" ht="34.5" customHeight="1">
      <c r="B27" s="108" t="s">
        <v>79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10"/>
    </row>
  </sheetData>
  <mergeCells count="46">
    <mergeCell ref="B27:V27"/>
    <mergeCell ref="C15:H15"/>
    <mergeCell ref="I15:K15"/>
    <mergeCell ref="L15:O15"/>
    <mergeCell ref="V17:V18"/>
    <mergeCell ref="B19:D19"/>
    <mergeCell ref="B20:D20"/>
    <mergeCell ref="B22:V22"/>
    <mergeCell ref="B23:V23"/>
    <mergeCell ref="B24:V24"/>
    <mergeCell ref="B25:V25"/>
    <mergeCell ref="B26:V2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37"/>
  <sheetViews>
    <sheetView showGridLines="0" view="pageBreakPreview" topLeftCell="A7" zoomScale="74" zoomScaleNormal="80" zoomScaleSheetLayoutView="74" workbookViewId="0">
      <selection activeCell="B2" sqref="B2"/>
    </sheetView>
  </sheetViews>
  <sheetFormatPr baseColWidth="10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9" t="s">
        <v>80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4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5</v>
      </c>
      <c r="C4" s="13" t="s">
        <v>6</v>
      </c>
      <c r="D4" s="80" t="s">
        <v>7</v>
      </c>
      <c r="E4" s="80"/>
      <c r="F4" s="80"/>
      <c r="G4" s="80"/>
      <c r="H4" s="80"/>
      <c r="I4" s="14"/>
      <c r="J4" s="15" t="s">
        <v>8</v>
      </c>
      <c r="K4" s="16" t="s">
        <v>9</v>
      </c>
      <c r="L4" s="81" t="s">
        <v>10</v>
      </c>
      <c r="M4" s="81"/>
      <c r="N4" s="81"/>
      <c r="O4" s="81"/>
      <c r="P4" s="17" t="s">
        <v>11</v>
      </c>
      <c r="Q4" s="82" t="s">
        <v>12</v>
      </c>
      <c r="R4" s="82"/>
      <c r="S4" s="15" t="s">
        <v>13</v>
      </c>
      <c r="T4" s="81" t="s">
        <v>14</v>
      </c>
      <c r="U4" s="81"/>
      <c r="V4" s="83"/>
    </row>
    <row r="5" spans="1:35" ht="15.75" customHeight="1">
      <c r="B5" s="76" t="s">
        <v>15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8"/>
    </row>
    <row r="6" spans="1:35" ht="64.5" customHeight="1" thickBot="1">
      <c r="B6" s="18" t="s">
        <v>16</v>
      </c>
      <c r="C6" s="103" t="s">
        <v>17</v>
      </c>
      <c r="D6" s="103"/>
      <c r="E6" s="103"/>
      <c r="F6" s="103"/>
      <c r="G6" s="103"/>
      <c r="H6" s="19"/>
      <c r="I6" s="19"/>
      <c r="J6" s="19" t="s">
        <v>18</v>
      </c>
      <c r="K6" s="103" t="s">
        <v>19</v>
      </c>
      <c r="L6" s="103"/>
      <c r="M6" s="103"/>
      <c r="N6" s="20"/>
      <c r="O6" s="19" t="s">
        <v>20</v>
      </c>
      <c r="P6" s="103" t="s">
        <v>21</v>
      </c>
      <c r="Q6" s="103"/>
      <c r="R6" s="21"/>
      <c r="S6" s="22" t="s">
        <v>22</v>
      </c>
      <c r="T6" s="103" t="s">
        <v>23</v>
      </c>
      <c r="U6" s="103"/>
      <c r="V6" s="104"/>
    </row>
    <row r="7" spans="1:35" ht="22.5" customHeight="1" thickTop="1" thickBot="1">
      <c r="B7" s="8" t="s">
        <v>24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4" t="s">
        <v>25</v>
      </c>
      <c r="C8" s="87" t="s">
        <v>26</v>
      </c>
      <c r="D8" s="87"/>
      <c r="E8" s="87"/>
      <c r="F8" s="87"/>
      <c r="G8" s="87"/>
      <c r="H8" s="88"/>
      <c r="I8" s="93" t="s">
        <v>27</v>
      </c>
      <c r="J8" s="94"/>
      <c r="K8" s="94"/>
      <c r="L8" s="94"/>
      <c r="M8" s="94"/>
      <c r="N8" s="94"/>
      <c r="O8" s="94"/>
      <c r="P8" s="94"/>
      <c r="Q8" s="94"/>
      <c r="R8" s="94"/>
      <c r="S8" s="95"/>
      <c r="T8" s="93" t="s">
        <v>28</v>
      </c>
      <c r="U8" s="94"/>
      <c r="V8" s="96" t="s">
        <v>29</v>
      </c>
    </row>
    <row r="9" spans="1:35" ht="19.5" customHeight="1">
      <c r="B9" s="85"/>
      <c r="C9" s="89"/>
      <c r="D9" s="89"/>
      <c r="E9" s="89"/>
      <c r="F9" s="89"/>
      <c r="G9" s="89"/>
      <c r="H9" s="90"/>
      <c r="I9" s="99" t="s">
        <v>30</v>
      </c>
      <c r="J9" s="100"/>
      <c r="K9" s="100"/>
      <c r="L9" s="100" t="s">
        <v>31</v>
      </c>
      <c r="M9" s="100"/>
      <c r="N9" s="100"/>
      <c r="O9" s="100"/>
      <c r="P9" s="100" t="s">
        <v>32</v>
      </c>
      <c r="Q9" s="100" t="s">
        <v>33</v>
      </c>
      <c r="R9" s="105" t="s">
        <v>34</v>
      </c>
      <c r="S9" s="106"/>
      <c r="T9" s="100" t="s">
        <v>35</v>
      </c>
      <c r="U9" s="100" t="s">
        <v>36</v>
      </c>
      <c r="V9" s="97"/>
    </row>
    <row r="10" spans="1:35" ht="26.25" customHeight="1" thickBot="1">
      <c r="B10" s="86"/>
      <c r="C10" s="91"/>
      <c r="D10" s="91"/>
      <c r="E10" s="91"/>
      <c r="F10" s="91"/>
      <c r="G10" s="91"/>
      <c r="H10" s="92"/>
      <c r="I10" s="101"/>
      <c r="J10" s="102"/>
      <c r="K10" s="102"/>
      <c r="L10" s="102"/>
      <c r="M10" s="102"/>
      <c r="N10" s="102"/>
      <c r="O10" s="102"/>
      <c r="P10" s="102"/>
      <c r="Q10" s="102"/>
      <c r="R10" s="25" t="s">
        <v>37</v>
      </c>
      <c r="S10" s="26" t="s">
        <v>38</v>
      </c>
      <c r="T10" s="102"/>
      <c r="U10" s="102"/>
      <c r="V10" s="98"/>
    </row>
    <row r="11" spans="1:35" ht="75" customHeight="1" thickTop="1" thickBot="1">
      <c r="A11" s="27"/>
      <c r="B11" s="28" t="s">
        <v>39</v>
      </c>
      <c r="C11" s="107" t="s">
        <v>40</v>
      </c>
      <c r="D11" s="107"/>
      <c r="E11" s="107"/>
      <c r="F11" s="107"/>
      <c r="G11" s="107"/>
      <c r="H11" s="107"/>
      <c r="I11" s="107" t="s">
        <v>41</v>
      </c>
      <c r="J11" s="107"/>
      <c r="K11" s="107"/>
      <c r="L11" s="107" t="s">
        <v>42</v>
      </c>
      <c r="M11" s="107"/>
      <c r="N11" s="107"/>
      <c r="O11" s="107"/>
      <c r="P11" s="29" t="s">
        <v>43</v>
      </c>
      <c r="Q11" s="29" t="s">
        <v>44</v>
      </c>
      <c r="R11" s="29">
        <v>10464677.876666667</v>
      </c>
      <c r="S11" s="29">
        <v>10464677.876666667</v>
      </c>
      <c r="T11" s="29">
        <v>87.354444444444439</v>
      </c>
      <c r="U11" s="29">
        <f>IF(ISERROR(T11/S11),"N/A",T11/S11*100)</f>
        <v>8.347552162997836E-4</v>
      </c>
      <c r="V11" s="30" t="s">
        <v>45</v>
      </c>
    </row>
    <row r="12" spans="1:35" ht="23.1" customHeight="1" thickTop="1" thickBot="1">
      <c r="A12" s="27"/>
      <c r="B12" s="120" t="s">
        <v>81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2"/>
    </row>
    <row r="13" spans="1:35" ht="23.1" customHeight="1" thickBot="1">
      <c r="A13" s="27"/>
      <c r="B13" s="56"/>
      <c r="C13" s="56"/>
      <c r="D13" s="56"/>
      <c r="E13" s="56"/>
      <c r="F13" s="56"/>
      <c r="G13" s="56"/>
      <c r="H13" s="56"/>
      <c r="I13" s="57"/>
      <c r="J13" s="57"/>
      <c r="K13" s="56"/>
      <c r="L13" s="56"/>
      <c r="M13" s="56"/>
      <c r="N13" s="56"/>
      <c r="O13" s="58"/>
      <c r="P13" s="58"/>
      <c r="Q13" s="56"/>
      <c r="R13" s="59">
        <v>10464677.876666667</v>
      </c>
      <c r="S13" s="60">
        <v>10464677.876666667</v>
      </c>
      <c r="T13" s="60">
        <v>87.354444444444439</v>
      </c>
      <c r="U13" s="61">
        <f>IF(ISERROR(T13/S13),"N/A",T13/S13*100)</f>
        <v>8.347552162997836E-4</v>
      </c>
      <c r="V13" s="56" t="s">
        <v>82</v>
      </c>
    </row>
    <row r="14" spans="1:35" ht="75" customHeight="1" thickTop="1" thickBot="1">
      <c r="A14" s="27"/>
      <c r="B14" s="28" t="s">
        <v>46</v>
      </c>
      <c r="C14" s="107" t="s">
        <v>47</v>
      </c>
      <c r="D14" s="107"/>
      <c r="E14" s="107"/>
      <c r="F14" s="107"/>
      <c r="G14" s="107"/>
      <c r="H14" s="107"/>
      <c r="I14" s="107" t="s">
        <v>48</v>
      </c>
      <c r="J14" s="107"/>
      <c r="K14" s="107"/>
      <c r="L14" s="107" t="s">
        <v>49</v>
      </c>
      <c r="M14" s="107"/>
      <c r="N14" s="107"/>
      <c r="O14" s="107"/>
      <c r="P14" s="29" t="s">
        <v>50</v>
      </c>
      <c r="Q14" s="29" t="s">
        <v>51</v>
      </c>
      <c r="R14" s="29">
        <v>8994814.1631578952</v>
      </c>
      <c r="S14" s="29">
        <v>146.27833333333334</v>
      </c>
      <c r="T14" s="29">
        <v>47.727272727272727</v>
      </c>
      <c r="U14" s="29">
        <f>IF(ISERROR(T14/S14),"N/A",T14/S14*100)</f>
        <v>32.627711595888698</v>
      </c>
      <c r="V14" s="30" t="s">
        <v>45</v>
      </c>
    </row>
    <row r="15" spans="1:35" ht="23.1" customHeight="1" thickTop="1" thickBot="1">
      <c r="A15" s="27"/>
      <c r="B15" s="120" t="s">
        <v>81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2"/>
    </row>
    <row r="16" spans="1:35" ht="23.1" customHeight="1" thickBot="1">
      <c r="A16" s="27"/>
      <c r="B16" s="56"/>
      <c r="C16" s="56"/>
      <c r="D16" s="56"/>
      <c r="E16" s="56"/>
      <c r="F16" s="56"/>
      <c r="G16" s="56"/>
      <c r="H16" s="56"/>
      <c r="I16" s="57"/>
      <c r="J16" s="57"/>
      <c r="K16" s="56"/>
      <c r="L16" s="56"/>
      <c r="M16" s="56"/>
      <c r="N16" s="56"/>
      <c r="O16" s="58"/>
      <c r="P16" s="58"/>
      <c r="Q16" s="56"/>
      <c r="R16" s="59">
        <v>8994814.1631578952</v>
      </c>
      <c r="S16" s="60">
        <v>146.27833333333334</v>
      </c>
      <c r="T16" s="60">
        <v>47.727272727272727</v>
      </c>
      <c r="U16" s="61">
        <f>IF(ISERROR(T16/S16),"N/A",T16/S16*100)</f>
        <v>32.627711595888698</v>
      </c>
      <c r="V16" s="56" t="s">
        <v>82</v>
      </c>
    </row>
    <row r="17" spans="1:23" ht="75" customHeight="1" thickTop="1" thickBot="1">
      <c r="A17" s="27"/>
      <c r="B17" s="28" t="s">
        <v>52</v>
      </c>
      <c r="C17" s="107" t="s">
        <v>53</v>
      </c>
      <c r="D17" s="107"/>
      <c r="E17" s="107"/>
      <c r="F17" s="107"/>
      <c r="G17" s="107"/>
      <c r="H17" s="107"/>
      <c r="I17" s="107" t="s">
        <v>54</v>
      </c>
      <c r="J17" s="107"/>
      <c r="K17" s="107"/>
      <c r="L17" s="107" t="s">
        <v>55</v>
      </c>
      <c r="M17" s="107"/>
      <c r="N17" s="107"/>
      <c r="O17" s="107"/>
      <c r="P17" s="29" t="s">
        <v>43</v>
      </c>
      <c r="Q17" s="29" t="s">
        <v>51</v>
      </c>
      <c r="R17" s="29">
        <v>6313633.5062500006</v>
      </c>
      <c r="S17" s="29">
        <v>54.312222222222225</v>
      </c>
      <c r="T17" s="29">
        <v>164.9375</v>
      </c>
      <c r="U17" s="29">
        <f>IF(ISERROR(T17/S17),"N/A",T17/S17*100)</f>
        <v>303.68394672776742</v>
      </c>
      <c r="V17" s="30" t="s">
        <v>45</v>
      </c>
    </row>
    <row r="18" spans="1:23" ht="23.1" customHeight="1" thickTop="1" thickBot="1">
      <c r="A18" s="27"/>
      <c r="B18" s="120" t="s">
        <v>81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2"/>
    </row>
    <row r="19" spans="1:23" ht="23.1" customHeight="1" thickBot="1">
      <c r="A19" s="27"/>
      <c r="B19" s="56"/>
      <c r="C19" s="56"/>
      <c r="D19" s="56"/>
      <c r="E19" s="56"/>
      <c r="F19" s="56"/>
      <c r="G19" s="56"/>
      <c r="H19" s="56"/>
      <c r="I19" s="57"/>
      <c r="J19" s="57"/>
      <c r="K19" s="56"/>
      <c r="L19" s="56"/>
      <c r="M19" s="56"/>
      <c r="N19" s="56"/>
      <c r="O19" s="58"/>
      <c r="P19" s="58"/>
      <c r="Q19" s="56"/>
      <c r="R19" s="59">
        <v>6313633.5062500006</v>
      </c>
      <c r="S19" s="60">
        <v>54.312222222222225</v>
      </c>
      <c r="T19" s="60">
        <v>164.9375</v>
      </c>
      <c r="U19" s="61">
        <f>IF(ISERROR(T19/S19),"N/A",T19/S19*100)</f>
        <v>303.68394672776742</v>
      </c>
      <c r="V19" s="56" t="s">
        <v>82</v>
      </c>
    </row>
    <row r="20" spans="1:23" ht="75" customHeight="1" thickTop="1" thickBot="1">
      <c r="A20" s="27"/>
      <c r="B20" s="28" t="s">
        <v>56</v>
      </c>
      <c r="C20" s="107" t="s">
        <v>57</v>
      </c>
      <c r="D20" s="107"/>
      <c r="E20" s="107"/>
      <c r="F20" s="107"/>
      <c r="G20" s="107"/>
      <c r="H20" s="107"/>
      <c r="I20" s="107" t="s">
        <v>58</v>
      </c>
      <c r="J20" s="107"/>
      <c r="K20" s="107"/>
      <c r="L20" s="107" t="s">
        <v>59</v>
      </c>
      <c r="M20" s="107"/>
      <c r="N20" s="107"/>
      <c r="O20" s="107"/>
      <c r="P20" s="29" t="s">
        <v>43</v>
      </c>
      <c r="Q20" s="29" t="s">
        <v>60</v>
      </c>
      <c r="R20" s="29">
        <v>5708052.2036363641</v>
      </c>
      <c r="S20" s="29">
        <v>100</v>
      </c>
      <c r="T20" s="29">
        <v>103.78285714285713</v>
      </c>
      <c r="U20" s="29">
        <f>IF(ISERROR(T20/S20),"N/A",T20/S20*100)</f>
        <v>103.78285714285713</v>
      </c>
      <c r="V20" s="30" t="s">
        <v>45</v>
      </c>
    </row>
    <row r="21" spans="1:23" ht="23.1" customHeight="1" thickTop="1" thickBot="1">
      <c r="A21" s="27"/>
      <c r="B21" s="120" t="s">
        <v>81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2"/>
    </row>
    <row r="22" spans="1:23" ht="23.1" customHeight="1" thickBot="1">
      <c r="A22" s="27"/>
      <c r="B22" s="56"/>
      <c r="C22" s="56"/>
      <c r="D22" s="56"/>
      <c r="E22" s="56"/>
      <c r="F22" s="56"/>
      <c r="G22" s="56"/>
      <c r="H22" s="56"/>
      <c r="I22" s="57"/>
      <c r="J22" s="57"/>
      <c r="K22" s="56"/>
      <c r="L22" s="56"/>
      <c r="M22" s="56"/>
      <c r="N22" s="56"/>
      <c r="O22" s="58"/>
      <c r="P22" s="58"/>
      <c r="Q22" s="56"/>
      <c r="R22" s="59">
        <v>5708052.2036363641</v>
      </c>
      <c r="S22" s="60">
        <v>100</v>
      </c>
      <c r="T22" s="60">
        <v>103.78285714285713</v>
      </c>
      <c r="U22" s="61">
        <f>IF(ISERROR(T22/S22),"N/A",T22/S22*100)</f>
        <v>103.78285714285713</v>
      </c>
      <c r="V22" s="56" t="s">
        <v>82</v>
      </c>
    </row>
    <row r="23" spans="1:23" ht="75" customHeight="1" thickTop="1" thickBot="1">
      <c r="A23" s="27"/>
      <c r="B23" s="28" t="s">
        <v>56</v>
      </c>
      <c r="C23" s="107" t="s">
        <v>61</v>
      </c>
      <c r="D23" s="107"/>
      <c r="E23" s="107"/>
      <c r="F23" s="107"/>
      <c r="G23" s="107"/>
      <c r="H23" s="107"/>
      <c r="I23" s="107" t="s">
        <v>62</v>
      </c>
      <c r="J23" s="107"/>
      <c r="K23" s="107"/>
      <c r="L23" s="107" t="s">
        <v>63</v>
      </c>
      <c r="M23" s="107"/>
      <c r="N23" s="107"/>
      <c r="O23" s="107"/>
      <c r="P23" s="29" t="s">
        <v>43</v>
      </c>
      <c r="Q23" s="29" t="s">
        <v>60</v>
      </c>
      <c r="R23" s="29">
        <v>83.788947368421049</v>
      </c>
      <c r="S23" s="29">
        <v>85.785714285714292</v>
      </c>
      <c r="T23" s="29">
        <v>282.84000000000003</v>
      </c>
      <c r="U23" s="29">
        <f>IF(ISERROR(T23/S23),"N/A",T23/S23*100)</f>
        <v>329.70524562864279</v>
      </c>
      <c r="V23" s="30" t="s">
        <v>45</v>
      </c>
    </row>
    <row r="24" spans="1:23" ht="23.1" customHeight="1" thickTop="1" thickBot="1">
      <c r="A24" s="27"/>
      <c r="B24" s="120" t="s">
        <v>81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2"/>
    </row>
    <row r="25" spans="1:23" ht="23.1" customHeight="1" thickBot="1">
      <c r="A25" s="27"/>
      <c r="B25" s="56"/>
      <c r="C25" s="56"/>
      <c r="D25" s="56"/>
      <c r="E25" s="56"/>
      <c r="F25" s="56"/>
      <c r="G25" s="56"/>
      <c r="H25" s="56"/>
      <c r="I25" s="57"/>
      <c r="J25" s="57"/>
      <c r="K25" s="56"/>
      <c r="L25" s="56"/>
      <c r="M25" s="56"/>
      <c r="N25" s="56"/>
      <c r="O25" s="58"/>
      <c r="P25" s="58"/>
      <c r="Q25" s="56"/>
      <c r="R25" s="59">
        <v>83.788947368421049</v>
      </c>
      <c r="S25" s="60">
        <v>85.785714285714292</v>
      </c>
      <c r="T25" s="60">
        <v>282.84000000000003</v>
      </c>
      <c r="U25" s="61">
        <f>IF(ISERROR(T25/S25),"N/A",T25/S25*100)</f>
        <v>329.70524562864279</v>
      </c>
      <c r="V25" s="56" t="s">
        <v>82</v>
      </c>
    </row>
    <row r="26" spans="1:23" ht="22.5" customHeight="1" thickTop="1" thickBot="1">
      <c r="B26" s="8" t="s">
        <v>64</v>
      </c>
      <c r="C26" s="9"/>
      <c r="D26" s="9"/>
      <c r="E26" s="9"/>
      <c r="F26" s="9"/>
      <c r="G26" s="9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1"/>
      <c r="W26" s="31"/>
    </row>
    <row r="27" spans="1:23" ht="32.25" customHeight="1" thickTop="1">
      <c r="B27" s="32"/>
      <c r="C27" s="33"/>
      <c r="D27" s="33"/>
      <c r="E27" s="33"/>
      <c r="F27" s="33"/>
      <c r="G27" s="33"/>
      <c r="H27" s="34"/>
      <c r="I27" s="34"/>
      <c r="J27" s="34"/>
      <c r="K27" s="34"/>
      <c r="L27" s="34"/>
      <c r="M27" s="34"/>
      <c r="N27" s="34"/>
      <c r="O27" s="34"/>
      <c r="P27" s="35"/>
      <c r="Q27" s="36"/>
      <c r="R27" s="24" t="s">
        <v>65</v>
      </c>
      <c r="S27" s="23" t="s">
        <v>66</v>
      </c>
      <c r="T27" s="24" t="s">
        <v>67</v>
      </c>
      <c r="U27" s="24" t="s">
        <v>68</v>
      </c>
      <c r="V27" s="111"/>
    </row>
    <row r="28" spans="1:23" ht="30" customHeight="1" thickBot="1">
      <c r="B28" s="37"/>
      <c r="C28" s="38"/>
      <c r="D28" s="38"/>
      <c r="E28" s="38"/>
      <c r="F28" s="38"/>
      <c r="G28" s="38"/>
      <c r="H28" s="39"/>
      <c r="I28" s="39"/>
      <c r="J28" s="39"/>
      <c r="K28" s="39"/>
      <c r="L28" s="39"/>
      <c r="M28" s="39"/>
      <c r="N28" s="39"/>
      <c r="O28" s="39"/>
      <c r="P28" s="40"/>
      <c r="Q28" s="41"/>
      <c r="R28" s="42" t="s">
        <v>69</v>
      </c>
      <c r="S28" s="41" t="s">
        <v>69</v>
      </c>
      <c r="T28" s="41" t="s">
        <v>69</v>
      </c>
      <c r="U28" s="41" t="s">
        <v>70</v>
      </c>
      <c r="V28" s="112"/>
    </row>
    <row r="29" spans="1:23" ht="13.5" customHeight="1" thickBot="1">
      <c r="B29" s="113" t="s">
        <v>71</v>
      </c>
      <c r="C29" s="114"/>
      <c r="D29" s="114"/>
      <c r="E29" s="43"/>
      <c r="F29" s="43"/>
      <c r="G29" s="43"/>
      <c r="H29" s="44"/>
      <c r="I29" s="44"/>
      <c r="J29" s="44"/>
      <c r="K29" s="44"/>
      <c r="L29" s="44"/>
      <c r="M29" s="44"/>
      <c r="N29" s="44"/>
      <c r="O29" s="44"/>
      <c r="P29" s="45"/>
      <c r="Q29" s="45"/>
      <c r="R29" s="46">
        <v>54413.838109999997</v>
      </c>
      <c r="S29" s="46">
        <v>40810.378580999997</v>
      </c>
      <c r="T29" s="46">
        <v>40810.378580999997</v>
      </c>
      <c r="U29" s="46">
        <f>+IF(ISERR(T29/S29*100),"N/A",T29/S29*100)</f>
        <v>100</v>
      </c>
      <c r="V29" s="47"/>
    </row>
    <row r="30" spans="1:23" ht="13.5" customHeight="1" thickBot="1">
      <c r="B30" s="115" t="s">
        <v>72</v>
      </c>
      <c r="C30" s="116"/>
      <c r="D30" s="116"/>
      <c r="E30" s="48"/>
      <c r="F30" s="48"/>
      <c r="G30" s="48"/>
      <c r="H30" s="49"/>
      <c r="I30" s="49"/>
      <c r="J30" s="49"/>
      <c r="K30" s="49"/>
      <c r="L30" s="49"/>
      <c r="M30" s="49"/>
      <c r="N30" s="49"/>
      <c r="O30" s="49"/>
      <c r="P30" s="50"/>
      <c r="Q30" s="50"/>
      <c r="R30" s="46">
        <v>54413.838109999997</v>
      </c>
      <c r="S30" s="46">
        <v>40810.378580999997</v>
      </c>
      <c r="T30" s="46">
        <v>40810.378580999997</v>
      </c>
      <c r="U30" s="46">
        <f>+IF(ISERR(T30/S30*100),"N/A",T30/S30*100)</f>
        <v>100</v>
      </c>
      <c r="V30" s="47"/>
    </row>
    <row r="31" spans="1:23" s="51" customFormat="1" ht="14.85" customHeight="1" thickTop="1" thickBot="1">
      <c r="B31" s="52" t="s">
        <v>73</v>
      </c>
      <c r="C31" s="53"/>
      <c r="D31" s="53"/>
      <c r="E31" s="53"/>
      <c r="F31" s="53"/>
      <c r="G31" s="53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5"/>
    </row>
    <row r="32" spans="1:23" ht="44.25" customHeight="1" thickTop="1">
      <c r="B32" s="117" t="s">
        <v>74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9"/>
    </row>
    <row r="33" spans="2:22" ht="34.5" customHeight="1">
      <c r="B33" s="108" t="s">
        <v>83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10"/>
    </row>
    <row r="34" spans="2:22" ht="34.5" customHeight="1">
      <c r="B34" s="108" t="s">
        <v>84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10"/>
    </row>
    <row r="35" spans="2:22" ht="34.5" customHeight="1">
      <c r="B35" s="108" t="s">
        <v>85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10"/>
    </row>
    <row r="36" spans="2:22" ht="34.5" customHeight="1">
      <c r="B36" s="108" t="s">
        <v>86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10"/>
    </row>
    <row r="37" spans="2:22" ht="34.5" customHeight="1">
      <c r="B37" s="108" t="s">
        <v>87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10"/>
    </row>
  </sheetData>
  <mergeCells count="51">
    <mergeCell ref="B36:V36"/>
    <mergeCell ref="B37:V37"/>
    <mergeCell ref="B29:D29"/>
    <mergeCell ref="B30:D30"/>
    <mergeCell ref="B32:V32"/>
    <mergeCell ref="B33:V33"/>
    <mergeCell ref="B34:V34"/>
    <mergeCell ref="B35:V35"/>
    <mergeCell ref="V27:V28"/>
    <mergeCell ref="B15:V15"/>
    <mergeCell ref="C17:H17"/>
    <mergeCell ref="I17:K17"/>
    <mergeCell ref="L17:O17"/>
    <mergeCell ref="B18:V18"/>
    <mergeCell ref="C20:H20"/>
    <mergeCell ref="I20:K20"/>
    <mergeCell ref="L20:O20"/>
    <mergeCell ref="B21:V21"/>
    <mergeCell ref="C23:H23"/>
    <mergeCell ref="I23:K23"/>
    <mergeCell ref="L23:O23"/>
    <mergeCell ref="B24:V24"/>
    <mergeCell ref="C11:H11"/>
    <mergeCell ref="I11:K11"/>
    <mergeCell ref="L11:O11"/>
    <mergeCell ref="B12:V12"/>
    <mergeCell ref="C14:H14"/>
    <mergeCell ref="I14:K14"/>
    <mergeCell ref="L14:O14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120"/>
  <sheetViews>
    <sheetView showGridLines="0" tabSelected="1" view="pageBreakPreview" topLeftCell="A115" zoomScale="70" zoomScaleNormal="80" zoomScaleSheetLayoutView="70" workbookViewId="0">
      <selection activeCell="N130" sqref="N130"/>
    </sheetView>
  </sheetViews>
  <sheetFormatPr baseColWidth="10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5.57031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21">
      <c r="A1" s="3"/>
      <c r="B1" s="79" t="s">
        <v>80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3" t="s">
        <v>1</v>
      </c>
      <c r="N1" s="3"/>
      <c r="O1" s="3"/>
      <c r="P1" s="4"/>
      <c r="Q1" s="4"/>
      <c r="R1" s="4"/>
      <c r="V1" s="70"/>
      <c r="Z1" s="5"/>
      <c r="AA1" s="5"/>
      <c r="AB1" s="6"/>
      <c r="AI1" s="7"/>
    </row>
    <row r="2" spans="1:35" ht="13.5" thickBot="1"/>
    <row r="3" spans="1:35" ht="14.25" thickTop="1" thickBot="1">
      <c r="B3" s="8" t="s">
        <v>4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39.75" thickTop="1" thickBot="1">
      <c r="B4" s="12" t="s">
        <v>5</v>
      </c>
      <c r="C4" s="13" t="s">
        <v>6</v>
      </c>
      <c r="D4" s="80" t="s">
        <v>7</v>
      </c>
      <c r="E4" s="80"/>
      <c r="F4" s="80"/>
      <c r="G4" s="80"/>
      <c r="H4" s="80"/>
      <c r="I4" s="14"/>
      <c r="J4" s="15" t="s">
        <v>8</v>
      </c>
      <c r="K4" s="16" t="s">
        <v>9</v>
      </c>
      <c r="L4" s="81" t="s">
        <v>10</v>
      </c>
      <c r="M4" s="81"/>
      <c r="N4" s="81"/>
      <c r="O4" s="81"/>
      <c r="P4" s="17" t="s">
        <v>11</v>
      </c>
      <c r="Q4" s="82" t="s">
        <v>12</v>
      </c>
      <c r="R4" s="82"/>
      <c r="S4" s="15" t="s">
        <v>13</v>
      </c>
      <c r="T4" s="81" t="s">
        <v>14</v>
      </c>
      <c r="U4" s="81"/>
      <c r="V4" s="83"/>
    </row>
    <row r="5" spans="1:35" ht="15.75">
      <c r="B5" s="76" t="s">
        <v>15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8"/>
    </row>
    <row r="6" spans="1:35" ht="26.25" thickBot="1">
      <c r="B6" s="18" t="s">
        <v>16</v>
      </c>
      <c r="C6" s="103" t="s">
        <v>17</v>
      </c>
      <c r="D6" s="103"/>
      <c r="E6" s="103"/>
      <c r="F6" s="103"/>
      <c r="G6" s="103"/>
      <c r="H6" s="19"/>
      <c r="I6" s="19"/>
      <c r="J6" s="19" t="s">
        <v>18</v>
      </c>
      <c r="K6" s="103" t="s">
        <v>19</v>
      </c>
      <c r="L6" s="103"/>
      <c r="M6" s="103"/>
      <c r="N6" s="20"/>
      <c r="O6" s="22" t="s">
        <v>20</v>
      </c>
      <c r="P6" s="103" t="s">
        <v>21</v>
      </c>
      <c r="Q6" s="103"/>
      <c r="R6" s="21"/>
      <c r="S6" s="22" t="s">
        <v>22</v>
      </c>
      <c r="T6" s="103" t="s">
        <v>23</v>
      </c>
      <c r="U6" s="103"/>
      <c r="V6" s="104"/>
    </row>
    <row r="7" spans="1:35" ht="14.25" thickTop="1" thickBot="1">
      <c r="B7" s="8" t="s">
        <v>24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3.5" thickTop="1">
      <c r="B8" s="84" t="s">
        <v>25</v>
      </c>
      <c r="C8" s="87" t="s">
        <v>26</v>
      </c>
      <c r="D8" s="87"/>
      <c r="E8" s="87"/>
      <c r="F8" s="87"/>
      <c r="G8" s="87"/>
      <c r="H8" s="88"/>
      <c r="I8" s="93" t="s">
        <v>27</v>
      </c>
      <c r="J8" s="94"/>
      <c r="K8" s="94"/>
      <c r="L8" s="94"/>
      <c r="M8" s="94"/>
      <c r="N8" s="94"/>
      <c r="O8" s="94"/>
      <c r="P8" s="94"/>
      <c r="Q8" s="94"/>
      <c r="R8" s="94"/>
      <c r="S8" s="95"/>
      <c r="T8" s="93" t="s">
        <v>28</v>
      </c>
      <c r="U8" s="94"/>
      <c r="V8" s="96" t="s">
        <v>29</v>
      </c>
    </row>
    <row r="9" spans="1:35">
      <c r="B9" s="85"/>
      <c r="C9" s="89"/>
      <c r="D9" s="89"/>
      <c r="E9" s="89"/>
      <c r="F9" s="89"/>
      <c r="G9" s="89"/>
      <c r="H9" s="90"/>
      <c r="I9" s="99" t="s">
        <v>30</v>
      </c>
      <c r="J9" s="100"/>
      <c r="K9" s="100"/>
      <c r="L9" s="100" t="s">
        <v>31</v>
      </c>
      <c r="M9" s="100"/>
      <c r="N9" s="100"/>
      <c r="O9" s="100"/>
      <c r="P9" s="100" t="s">
        <v>32</v>
      </c>
      <c r="Q9" s="100" t="s">
        <v>33</v>
      </c>
      <c r="R9" s="105" t="s">
        <v>34</v>
      </c>
      <c r="S9" s="106"/>
      <c r="T9" s="100" t="s">
        <v>35</v>
      </c>
      <c r="U9" s="100" t="s">
        <v>36</v>
      </c>
      <c r="V9" s="97"/>
    </row>
    <row r="10" spans="1:35" ht="13.5" thickBot="1">
      <c r="B10" s="86"/>
      <c r="C10" s="91"/>
      <c r="D10" s="91"/>
      <c r="E10" s="91"/>
      <c r="F10" s="91"/>
      <c r="G10" s="91"/>
      <c r="H10" s="92"/>
      <c r="I10" s="101"/>
      <c r="J10" s="102"/>
      <c r="K10" s="102"/>
      <c r="L10" s="102"/>
      <c r="M10" s="102"/>
      <c r="N10" s="102"/>
      <c r="O10" s="102"/>
      <c r="P10" s="102"/>
      <c r="Q10" s="102"/>
      <c r="R10" s="25" t="s">
        <v>37</v>
      </c>
      <c r="S10" s="26" t="s">
        <v>38</v>
      </c>
      <c r="T10" s="102"/>
      <c r="U10" s="102"/>
      <c r="V10" s="98"/>
    </row>
    <row r="11" spans="1:35" ht="200.25" customHeight="1" thickTop="1" thickBot="1">
      <c r="A11" s="27"/>
      <c r="B11" s="28" t="s">
        <v>39</v>
      </c>
      <c r="C11" s="107" t="s">
        <v>40</v>
      </c>
      <c r="D11" s="107"/>
      <c r="E11" s="107"/>
      <c r="F11" s="107"/>
      <c r="G11" s="107"/>
      <c r="H11" s="107"/>
      <c r="I11" s="107" t="s">
        <v>41</v>
      </c>
      <c r="J11" s="107"/>
      <c r="K11" s="107"/>
      <c r="L11" s="107" t="s">
        <v>42</v>
      </c>
      <c r="M11" s="107"/>
      <c r="N11" s="107"/>
      <c r="O11" s="107"/>
      <c r="P11" s="29" t="s">
        <v>43</v>
      </c>
      <c r="Q11" s="29" t="s">
        <v>44</v>
      </c>
      <c r="R11" s="29">
        <v>10464677.876666667</v>
      </c>
      <c r="S11" s="29">
        <v>10464677.876666667</v>
      </c>
      <c r="T11" s="29">
        <v>87.354444444444439</v>
      </c>
      <c r="U11" s="29">
        <f>IF(ISERROR(T11/S11),"N/A",T11/S11*100)</f>
        <v>8.347552162997836E-4</v>
      </c>
      <c r="V11" s="30" t="s">
        <v>45</v>
      </c>
    </row>
    <row r="12" spans="1:35" ht="14.25" thickTop="1" thickBot="1">
      <c r="A12" s="27"/>
      <c r="B12" s="124" t="s">
        <v>88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2"/>
    </row>
    <row r="13" spans="1:35" s="62" customFormat="1" ht="25.5">
      <c r="A13" s="63"/>
      <c r="B13" s="64" t="s">
        <v>61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100</v>
      </c>
      <c r="S13" s="68">
        <v>100</v>
      </c>
      <c r="T13" s="68">
        <v>0</v>
      </c>
      <c r="U13" s="68">
        <f t="shared" ref="U13:U25" si="0">IF(ISERROR(T13/S13),"N/A",T13/S13*100)</f>
        <v>0</v>
      </c>
      <c r="V13" s="64" t="s">
        <v>89</v>
      </c>
    </row>
    <row r="14" spans="1:35" s="62" customFormat="1">
      <c r="A14" s="63"/>
      <c r="B14" s="64" t="s">
        <v>61</v>
      </c>
      <c r="C14" s="64"/>
      <c r="D14" s="65"/>
      <c r="E14" s="64"/>
      <c r="F14" s="64"/>
      <c r="G14" s="64"/>
      <c r="H14" s="64"/>
      <c r="I14" s="66"/>
      <c r="J14" s="57"/>
      <c r="K14" s="66"/>
      <c r="L14" s="57"/>
      <c r="M14" s="66"/>
      <c r="N14" s="57"/>
      <c r="O14" s="66"/>
      <c r="P14" s="57"/>
      <c r="Q14" s="67"/>
      <c r="R14" s="68">
        <v>100</v>
      </c>
      <c r="S14" s="68">
        <v>100</v>
      </c>
      <c r="T14" s="68">
        <v>94</v>
      </c>
      <c r="U14" s="68">
        <f t="shared" si="0"/>
        <v>94</v>
      </c>
      <c r="V14" s="64" t="s">
        <v>90</v>
      </c>
    </row>
    <row r="15" spans="1:35" s="62" customFormat="1" ht="25.5">
      <c r="A15" s="63"/>
      <c r="B15" s="64" t="s">
        <v>61</v>
      </c>
      <c r="C15" s="64"/>
      <c r="D15" s="65"/>
      <c r="E15" s="64"/>
      <c r="F15" s="64"/>
      <c r="G15" s="64"/>
      <c r="H15" s="64"/>
      <c r="I15" s="66"/>
      <c r="J15" s="57"/>
      <c r="K15" s="66"/>
      <c r="L15" s="57"/>
      <c r="M15" s="66"/>
      <c r="N15" s="57"/>
      <c r="O15" s="66"/>
      <c r="P15" s="57"/>
      <c r="Q15" s="67"/>
      <c r="R15" s="68">
        <v>69.819999999999993</v>
      </c>
      <c r="S15" s="68">
        <v>69.819999999999993</v>
      </c>
      <c r="T15" s="68">
        <v>49.66</v>
      </c>
      <c r="U15" s="68">
        <f t="shared" si="0"/>
        <v>71.125751933543398</v>
      </c>
      <c r="V15" s="64" t="s">
        <v>91</v>
      </c>
    </row>
    <row r="16" spans="1:35" s="62" customFormat="1">
      <c r="A16" s="63"/>
      <c r="B16" s="64" t="s">
        <v>61</v>
      </c>
      <c r="C16" s="64"/>
      <c r="D16" s="65"/>
      <c r="E16" s="64"/>
      <c r="F16" s="64"/>
      <c r="G16" s="64"/>
      <c r="H16" s="64"/>
      <c r="I16" s="66"/>
      <c r="J16" s="57"/>
      <c r="K16" s="66"/>
      <c r="L16" s="57"/>
      <c r="M16" s="66"/>
      <c r="N16" s="57"/>
      <c r="O16" s="66"/>
      <c r="P16" s="57"/>
      <c r="Q16" s="67"/>
      <c r="R16" s="68">
        <v>125575177.31</v>
      </c>
      <c r="S16" s="68">
        <v>125575177.31</v>
      </c>
      <c r="T16" s="68">
        <v>0</v>
      </c>
      <c r="U16" s="68">
        <f t="shared" si="0"/>
        <v>0</v>
      </c>
      <c r="V16" s="64" t="s">
        <v>92</v>
      </c>
    </row>
    <row r="17" spans="1:22" s="62" customFormat="1" ht="25.5">
      <c r="A17" s="63"/>
      <c r="B17" s="64" t="s">
        <v>61</v>
      </c>
      <c r="C17" s="64"/>
      <c r="D17" s="65"/>
      <c r="E17" s="64"/>
      <c r="F17" s="64"/>
      <c r="G17" s="64"/>
      <c r="H17" s="64"/>
      <c r="I17" s="66"/>
      <c r="J17" s="57"/>
      <c r="K17" s="66"/>
      <c r="L17" s="57"/>
      <c r="M17" s="66"/>
      <c r="N17" s="57"/>
      <c r="O17" s="66"/>
      <c r="P17" s="57"/>
      <c r="Q17" s="67"/>
      <c r="R17" s="68">
        <v>100</v>
      </c>
      <c r="S17" s="68">
        <v>100</v>
      </c>
      <c r="T17" s="68">
        <v>100</v>
      </c>
      <c r="U17" s="68">
        <f t="shared" si="0"/>
        <v>100</v>
      </c>
      <c r="V17" s="64" t="s">
        <v>93</v>
      </c>
    </row>
    <row r="18" spans="1:22" s="62" customFormat="1" ht="25.5">
      <c r="A18" s="63"/>
      <c r="B18" s="64" t="s">
        <v>61</v>
      </c>
      <c r="C18" s="64"/>
      <c r="D18" s="65"/>
      <c r="E18" s="64"/>
      <c r="F18" s="64"/>
      <c r="G18" s="64"/>
      <c r="H18" s="64"/>
      <c r="I18" s="66"/>
      <c r="J18" s="57"/>
      <c r="K18" s="66"/>
      <c r="L18" s="57"/>
      <c r="M18" s="66"/>
      <c r="N18" s="57"/>
      <c r="O18" s="66"/>
      <c r="P18" s="57"/>
      <c r="Q18" s="67"/>
      <c r="R18" s="68">
        <v>100</v>
      </c>
      <c r="S18" s="68">
        <v>100</v>
      </c>
      <c r="T18" s="68">
        <v>100</v>
      </c>
      <c r="U18" s="68">
        <f t="shared" si="0"/>
        <v>100</v>
      </c>
      <c r="V18" s="64" t="s">
        <v>94</v>
      </c>
    </row>
    <row r="19" spans="1:22" s="62" customFormat="1">
      <c r="A19" s="63"/>
      <c r="B19" s="64" t="s">
        <v>61</v>
      </c>
      <c r="C19" s="64"/>
      <c r="D19" s="65"/>
      <c r="E19" s="64"/>
      <c r="F19" s="64"/>
      <c r="G19" s="64"/>
      <c r="H19" s="64"/>
      <c r="I19" s="66"/>
      <c r="J19" s="57"/>
      <c r="K19" s="66"/>
      <c r="L19" s="57"/>
      <c r="M19" s="66"/>
      <c r="N19" s="57"/>
      <c r="O19" s="66"/>
      <c r="P19" s="57"/>
      <c r="Q19" s="67"/>
      <c r="R19" s="68">
        <v>100</v>
      </c>
      <c r="S19" s="68">
        <v>100</v>
      </c>
      <c r="T19" s="68">
        <v>98.53</v>
      </c>
      <c r="U19" s="68">
        <f t="shared" si="0"/>
        <v>98.53</v>
      </c>
      <c r="V19" s="64" t="s">
        <v>95</v>
      </c>
    </row>
    <row r="20" spans="1:22" s="62" customFormat="1" ht="25.5">
      <c r="A20" s="63"/>
      <c r="B20" s="64" t="s">
        <v>61</v>
      </c>
      <c r="C20" s="64"/>
      <c r="D20" s="65"/>
      <c r="E20" s="64"/>
      <c r="F20" s="64"/>
      <c r="G20" s="64"/>
      <c r="H20" s="64"/>
      <c r="I20" s="66"/>
      <c r="J20" s="57"/>
      <c r="K20" s="66"/>
      <c r="L20" s="57"/>
      <c r="M20" s="66"/>
      <c r="N20" s="57"/>
      <c r="O20" s="66"/>
      <c r="P20" s="57"/>
      <c r="Q20" s="67"/>
      <c r="R20" s="68">
        <v>49</v>
      </c>
      <c r="S20" s="68">
        <v>49</v>
      </c>
      <c r="T20" s="68">
        <v>0</v>
      </c>
      <c r="U20" s="68">
        <f t="shared" si="0"/>
        <v>0</v>
      </c>
      <c r="V20" s="64" t="s">
        <v>96</v>
      </c>
    </row>
    <row r="21" spans="1:22" s="62" customFormat="1">
      <c r="A21" s="63"/>
      <c r="B21" s="64" t="s">
        <v>61</v>
      </c>
      <c r="C21" s="64"/>
      <c r="D21" s="65"/>
      <c r="E21" s="64"/>
      <c r="F21" s="64"/>
      <c r="G21" s="64"/>
      <c r="H21" s="64"/>
      <c r="I21" s="66"/>
      <c r="J21" s="57"/>
      <c r="K21" s="66"/>
      <c r="L21" s="57"/>
      <c r="M21" s="66"/>
      <c r="N21" s="57"/>
      <c r="O21" s="66"/>
      <c r="P21" s="57"/>
      <c r="Q21" s="67"/>
      <c r="R21" s="68">
        <v>94.39</v>
      </c>
      <c r="S21" s="68">
        <v>94.39</v>
      </c>
      <c r="T21" s="68">
        <v>100</v>
      </c>
      <c r="U21" s="68">
        <f t="shared" si="0"/>
        <v>105.94342621040364</v>
      </c>
      <c r="V21" s="64" t="s">
        <v>97</v>
      </c>
    </row>
    <row r="22" spans="1:22" s="62" customFormat="1">
      <c r="A22" s="63"/>
      <c r="B22" s="64" t="s">
        <v>61</v>
      </c>
      <c r="C22" s="64"/>
      <c r="D22" s="65"/>
      <c r="E22" s="64"/>
      <c r="F22" s="64"/>
      <c r="G22" s="64"/>
      <c r="H22" s="64"/>
      <c r="I22" s="66"/>
      <c r="J22" s="57"/>
      <c r="K22" s="66"/>
      <c r="L22" s="57"/>
      <c r="M22" s="66"/>
      <c r="N22" s="57"/>
      <c r="O22" s="66"/>
      <c r="P22" s="57"/>
      <c r="Q22" s="67"/>
      <c r="R22" s="68">
        <v>100</v>
      </c>
      <c r="S22" s="68">
        <v>100</v>
      </c>
      <c r="T22" s="68">
        <v>100</v>
      </c>
      <c r="U22" s="68">
        <f t="shared" si="0"/>
        <v>100</v>
      </c>
      <c r="V22" s="64" t="s">
        <v>98</v>
      </c>
    </row>
    <row r="23" spans="1:22" s="62" customFormat="1">
      <c r="A23" s="63"/>
      <c r="B23" s="64" t="s">
        <v>61</v>
      </c>
      <c r="C23" s="64"/>
      <c r="D23" s="65"/>
      <c r="E23" s="64"/>
      <c r="F23" s="64"/>
      <c r="G23" s="64"/>
      <c r="H23" s="64"/>
      <c r="I23" s="66"/>
      <c r="J23" s="57"/>
      <c r="K23" s="66"/>
      <c r="L23" s="57"/>
      <c r="M23" s="66"/>
      <c r="N23" s="57"/>
      <c r="O23" s="66"/>
      <c r="P23" s="57"/>
      <c r="Q23" s="67"/>
      <c r="R23" s="68">
        <v>100</v>
      </c>
      <c r="S23" s="68">
        <v>100</v>
      </c>
      <c r="T23" s="68">
        <v>100</v>
      </c>
      <c r="U23" s="68">
        <f t="shared" si="0"/>
        <v>100</v>
      </c>
      <c r="V23" s="64" t="s">
        <v>99</v>
      </c>
    </row>
    <row r="24" spans="1:22" s="62" customFormat="1" ht="26.25" thickBot="1">
      <c r="A24" s="63"/>
      <c r="B24" s="64" t="s">
        <v>61</v>
      </c>
      <c r="C24" s="64"/>
      <c r="D24" s="65"/>
      <c r="E24" s="64"/>
      <c r="F24" s="64"/>
      <c r="G24" s="64"/>
      <c r="H24" s="64"/>
      <c r="I24" s="66"/>
      <c r="J24" s="57"/>
      <c r="K24" s="66"/>
      <c r="L24" s="57"/>
      <c r="M24" s="66"/>
      <c r="N24" s="57"/>
      <c r="O24" s="66"/>
      <c r="P24" s="57"/>
      <c r="Q24" s="67"/>
      <c r="R24" s="68">
        <v>44</v>
      </c>
      <c r="S24" s="68">
        <v>44</v>
      </c>
      <c r="T24" s="68">
        <v>44</v>
      </c>
      <c r="U24" s="68">
        <f t="shared" si="0"/>
        <v>100</v>
      </c>
      <c r="V24" s="64" t="s">
        <v>100</v>
      </c>
    </row>
    <row r="25" spans="1:22" ht="123" customHeight="1" thickTop="1" thickBot="1">
      <c r="A25" s="27"/>
      <c r="B25" s="28" t="s">
        <v>46</v>
      </c>
      <c r="C25" s="107" t="s">
        <v>47</v>
      </c>
      <c r="D25" s="107"/>
      <c r="E25" s="107"/>
      <c r="F25" s="107"/>
      <c r="G25" s="107"/>
      <c r="H25" s="107"/>
      <c r="I25" s="107" t="s">
        <v>48</v>
      </c>
      <c r="J25" s="107"/>
      <c r="K25" s="107"/>
      <c r="L25" s="107" t="s">
        <v>49</v>
      </c>
      <c r="M25" s="107"/>
      <c r="N25" s="107"/>
      <c r="O25" s="107"/>
      <c r="P25" s="29" t="s">
        <v>50</v>
      </c>
      <c r="Q25" s="29" t="s">
        <v>51</v>
      </c>
      <c r="R25" s="29">
        <v>8994814.1631578952</v>
      </c>
      <c r="S25" s="29">
        <v>146.27833333333334</v>
      </c>
      <c r="T25" s="29">
        <v>47.727272727272727</v>
      </c>
      <c r="U25" s="29">
        <f t="shared" si="0"/>
        <v>32.627711595888698</v>
      </c>
      <c r="V25" s="30" t="s">
        <v>45</v>
      </c>
    </row>
    <row r="26" spans="1:22" ht="14.25" thickTop="1" thickBot="1">
      <c r="A26" s="27"/>
      <c r="B26" s="124" t="s">
        <v>88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2"/>
    </row>
    <row r="27" spans="1:22" s="62" customFormat="1">
      <c r="A27" s="63"/>
      <c r="B27" s="64" t="s">
        <v>61</v>
      </c>
      <c r="C27" s="64"/>
      <c r="D27" s="65"/>
      <c r="E27" s="64"/>
      <c r="F27" s="64"/>
      <c r="G27" s="64"/>
      <c r="H27" s="64"/>
      <c r="I27" s="66"/>
      <c r="J27" s="57"/>
      <c r="K27" s="66"/>
      <c r="L27" s="57"/>
      <c r="M27" s="66"/>
      <c r="N27" s="57"/>
      <c r="O27" s="66"/>
      <c r="P27" s="57"/>
      <c r="Q27" s="67"/>
      <c r="R27" s="68">
        <v>0.81</v>
      </c>
      <c r="S27" s="68">
        <v>0.81</v>
      </c>
      <c r="T27" s="68">
        <v>0.69</v>
      </c>
      <c r="U27" s="68">
        <f t="shared" ref="U27:U46" si="1">IF(ISERROR(T27/S27),"N/A",T27/S27*100)</f>
        <v>85.185185185185176</v>
      </c>
      <c r="V27" s="64" t="s">
        <v>90</v>
      </c>
    </row>
    <row r="28" spans="1:22" s="62" customFormat="1" ht="25.5">
      <c r="A28" s="63"/>
      <c r="B28" s="64" t="s">
        <v>61</v>
      </c>
      <c r="C28" s="64"/>
      <c r="D28" s="65"/>
      <c r="E28" s="64"/>
      <c r="F28" s="64"/>
      <c r="G28" s="64"/>
      <c r="H28" s="64"/>
      <c r="I28" s="66"/>
      <c r="J28" s="57"/>
      <c r="K28" s="66"/>
      <c r="L28" s="57"/>
      <c r="M28" s="66"/>
      <c r="N28" s="57"/>
      <c r="O28" s="66"/>
      <c r="P28" s="57"/>
      <c r="Q28" s="67"/>
      <c r="R28" s="68">
        <v>3.68</v>
      </c>
      <c r="S28" s="68">
        <v>3.68</v>
      </c>
      <c r="T28" s="68">
        <v>0.91</v>
      </c>
      <c r="U28" s="68">
        <f t="shared" si="1"/>
        <v>24.728260869565215</v>
      </c>
      <c r="V28" s="64" t="s">
        <v>94</v>
      </c>
    </row>
    <row r="29" spans="1:22" s="62" customFormat="1" ht="25.5">
      <c r="A29" s="63"/>
      <c r="B29" s="64" t="s">
        <v>61</v>
      </c>
      <c r="C29" s="64"/>
      <c r="D29" s="65"/>
      <c r="E29" s="64"/>
      <c r="F29" s="64"/>
      <c r="G29" s="64"/>
      <c r="H29" s="64"/>
      <c r="I29" s="66"/>
      <c r="J29" s="57"/>
      <c r="K29" s="66"/>
      <c r="L29" s="57"/>
      <c r="M29" s="66"/>
      <c r="N29" s="57"/>
      <c r="O29" s="66"/>
      <c r="P29" s="57"/>
      <c r="Q29" s="67"/>
      <c r="R29" s="68">
        <v>2.5099999999999998</v>
      </c>
      <c r="S29" s="68">
        <v>2.5099999999999998</v>
      </c>
      <c r="T29" s="68">
        <v>1.9</v>
      </c>
      <c r="U29" s="68">
        <f t="shared" si="1"/>
        <v>75.697211155378483</v>
      </c>
      <c r="V29" s="64" t="s">
        <v>101</v>
      </c>
    </row>
    <row r="30" spans="1:22" s="62" customFormat="1">
      <c r="A30" s="63"/>
      <c r="B30" s="64" t="s">
        <v>61</v>
      </c>
      <c r="C30" s="64"/>
      <c r="D30" s="65"/>
      <c r="E30" s="64"/>
      <c r="F30" s="64"/>
      <c r="G30" s="64"/>
      <c r="H30" s="64"/>
      <c r="I30" s="66"/>
      <c r="J30" s="57"/>
      <c r="K30" s="66"/>
      <c r="L30" s="57"/>
      <c r="M30" s="66"/>
      <c r="N30" s="57"/>
      <c r="O30" s="66"/>
      <c r="P30" s="57"/>
      <c r="Q30" s="67"/>
      <c r="R30" s="68">
        <v>26.28</v>
      </c>
      <c r="S30" s="68">
        <v>26.28</v>
      </c>
      <c r="T30" s="68">
        <v>22.26</v>
      </c>
      <c r="U30" s="68">
        <f t="shared" si="1"/>
        <v>84.703196347031962</v>
      </c>
      <c r="V30" s="64" t="s">
        <v>99</v>
      </c>
    </row>
    <row r="31" spans="1:22" s="62" customFormat="1">
      <c r="A31" s="63"/>
      <c r="B31" s="64" t="s">
        <v>61</v>
      </c>
      <c r="C31" s="64"/>
      <c r="D31" s="65"/>
      <c r="E31" s="64"/>
      <c r="F31" s="64"/>
      <c r="G31" s="64"/>
      <c r="H31" s="64"/>
      <c r="I31" s="66"/>
      <c r="J31" s="57"/>
      <c r="K31" s="66"/>
      <c r="L31" s="57"/>
      <c r="M31" s="66"/>
      <c r="N31" s="57"/>
      <c r="O31" s="66"/>
      <c r="P31" s="57"/>
      <c r="Q31" s="67"/>
      <c r="R31" s="68">
        <v>1</v>
      </c>
      <c r="S31" s="68">
        <v>1</v>
      </c>
      <c r="T31" s="68">
        <v>1</v>
      </c>
      <c r="U31" s="68">
        <f t="shared" si="1"/>
        <v>100</v>
      </c>
      <c r="V31" s="64" t="s">
        <v>102</v>
      </c>
    </row>
    <row r="32" spans="1:22" s="62" customFormat="1" ht="25.5">
      <c r="A32" s="63"/>
      <c r="B32" s="64" t="s">
        <v>61</v>
      </c>
      <c r="C32" s="64"/>
      <c r="D32" s="65"/>
      <c r="E32" s="64"/>
      <c r="F32" s="64"/>
      <c r="G32" s="64"/>
      <c r="H32" s="64"/>
      <c r="I32" s="66"/>
      <c r="J32" s="57"/>
      <c r="K32" s="66"/>
      <c r="L32" s="57"/>
      <c r="M32" s="66"/>
      <c r="N32" s="57"/>
      <c r="O32" s="66"/>
      <c r="P32" s="57"/>
      <c r="Q32" s="67"/>
      <c r="R32" s="68">
        <v>3</v>
      </c>
      <c r="S32" s="68">
        <v>3</v>
      </c>
      <c r="T32" s="68">
        <v>3</v>
      </c>
      <c r="U32" s="68">
        <f t="shared" si="1"/>
        <v>100</v>
      </c>
      <c r="V32" s="64" t="s">
        <v>100</v>
      </c>
    </row>
    <row r="33" spans="1:22" s="62" customFormat="1" ht="25.5">
      <c r="A33" s="63"/>
      <c r="B33" s="64" t="s">
        <v>61</v>
      </c>
      <c r="C33" s="64"/>
      <c r="D33" s="65"/>
      <c r="E33" s="64"/>
      <c r="F33" s="64"/>
      <c r="G33" s="64"/>
      <c r="H33" s="64"/>
      <c r="I33" s="66"/>
      <c r="J33" s="57"/>
      <c r="K33" s="66"/>
      <c r="L33" s="57"/>
      <c r="M33" s="66"/>
      <c r="N33" s="57"/>
      <c r="O33" s="66"/>
      <c r="P33" s="57"/>
      <c r="Q33" s="67"/>
      <c r="R33" s="68">
        <v>4.0999999999999996</v>
      </c>
      <c r="S33" s="68">
        <v>4.0999999999999996</v>
      </c>
      <c r="T33" s="68">
        <v>2.0099999999999998</v>
      </c>
      <c r="U33" s="68">
        <f t="shared" si="1"/>
        <v>49.024390243902438</v>
      </c>
      <c r="V33" s="64" t="s">
        <v>93</v>
      </c>
    </row>
    <row r="34" spans="1:22" s="62" customFormat="1" ht="25.5">
      <c r="A34" s="63"/>
      <c r="B34" s="64" t="s">
        <v>61</v>
      </c>
      <c r="C34" s="64"/>
      <c r="D34" s="65"/>
      <c r="E34" s="64"/>
      <c r="F34" s="64"/>
      <c r="G34" s="64"/>
      <c r="H34" s="64"/>
      <c r="I34" s="66"/>
      <c r="J34" s="57"/>
      <c r="K34" s="66"/>
      <c r="L34" s="57"/>
      <c r="M34" s="66"/>
      <c r="N34" s="57"/>
      <c r="O34" s="66"/>
      <c r="P34" s="57"/>
      <c r="Q34" s="67"/>
      <c r="R34" s="68">
        <v>11.06</v>
      </c>
      <c r="S34" s="68">
        <v>11.06</v>
      </c>
      <c r="T34" s="68">
        <v>15.87</v>
      </c>
      <c r="U34" s="68">
        <f t="shared" si="1"/>
        <v>143.49005424954791</v>
      </c>
      <c r="V34" s="64" t="s">
        <v>96</v>
      </c>
    </row>
    <row r="35" spans="1:22" s="62" customFormat="1">
      <c r="A35" s="63"/>
      <c r="B35" s="64" t="s">
        <v>61</v>
      </c>
      <c r="C35" s="64"/>
      <c r="D35" s="65"/>
      <c r="E35" s="64"/>
      <c r="F35" s="64"/>
      <c r="G35" s="64"/>
      <c r="H35" s="64"/>
      <c r="I35" s="66"/>
      <c r="J35" s="57"/>
      <c r="K35" s="66"/>
      <c r="L35" s="57"/>
      <c r="M35" s="66"/>
      <c r="N35" s="57"/>
      <c r="O35" s="66"/>
      <c r="P35" s="57"/>
      <c r="Q35" s="67"/>
      <c r="R35" s="68">
        <v>1682</v>
      </c>
      <c r="S35" s="68">
        <v>1682</v>
      </c>
      <c r="T35" s="68">
        <v>462.12</v>
      </c>
      <c r="U35" s="68">
        <f t="shared" si="1"/>
        <v>27.474435196195007</v>
      </c>
      <c r="V35" s="64" t="s">
        <v>95</v>
      </c>
    </row>
    <row r="36" spans="1:22" s="62" customFormat="1" ht="25.5">
      <c r="A36" s="63"/>
      <c r="B36" s="64" t="s">
        <v>61</v>
      </c>
      <c r="C36" s="64"/>
      <c r="D36" s="65"/>
      <c r="E36" s="64"/>
      <c r="F36" s="64"/>
      <c r="G36" s="64"/>
      <c r="H36" s="64"/>
      <c r="I36" s="66"/>
      <c r="J36" s="57"/>
      <c r="K36" s="66"/>
      <c r="L36" s="57"/>
      <c r="M36" s="66"/>
      <c r="N36" s="57"/>
      <c r="O36" s="66"/>
      <c r="P36" s="57"/>
      <c r="Q36" s="67"/>
      <c r="R36" s="68">
        <v>11.57</v>
      </c>
      <c r="S36" s="68">
        <v>11.57</v>
      </c>
      <c r="T36" s="68">
        <v>12.54</v>
      </c>
      <c r="U36" s="68">
        <f t="shared" si="1"/>
        <v>108.38375108038028</v>
      </c>
      <c r="V36" s="64" t="s">
        <v>91</v>
      </c>
    </row>
    <row r="37" spans="1:22" s="62" customFormat="1">
      <c r="A37" s="63"/>
      <c r="B37" s="64" t="s">
        <v>61</v>
      </c>
      <c r="C37" s="64"/>
      <c r="D37" s="65"/>
      <c r="E37" s="64"/>
      <c r="F37" s="64"/>
      <c r="G37" s="64"/>
      <c r="H37" s="64"/>
      <c r="I37" s="66"/>
      <c r="J37" s="57"/>
      <c r="K37" s="66"/>
      <c r="L37" s="57"/>
      <c r="M37" s="66"/>
      <c r="N37" s="57"/>
      <c r="O37" s="66"/>
      <c r="P37" s="57"/>
      <c r="Q37" s="67"/>
      <c r="R37" s="68">
        <v>5.96</v>
      </c>
      <c r="S37" s="68">
        <v>5.96</v>
      </c>
      <c r="T37" s="68">
        <v>2.7</v>
      </c>
      <c r="U37" s="68">
        <f t="shared" si="1"/>
        <v>45.302013422818796</v>
      </c>
      <c r="V37" s="64" t="s">
        <v>97</v>
      </c>
    </row>
    <row r="38" spans="1:22" s="62" customFormat="1" ht="25.5">
      <c r="A38" s="63"/>
      <c r="B38" s="64" t="s">
        <v>61</v>
      </c>
      <c r="C38" s="64"/>
      <c r="D38" s="65"/>
      <c r="E38" s="64"/>
      <c r="F38" s="64"/>
      <c r="G38" s="64"/>
      <c r="H38" s="64"/>
      <c r="I38" s="66"/>
      <c r="J38" s="57"/>
      <c r="K38" s="66"/>
      <c r="L38" s="57"/>
      <c r="M38" s="66"/>
      <c r="N38" s="57"/>
      <c r="O38" s="66"/>
      <c r="P38" s="57"/>
      <c r="Q38" s="67"/>
      <c r="R38" s="68">
        <v>3.37</v>
      </c>
      <c r="S38" s="68">
        <v>3.37</v>
      </c>
      <c r="T38" s="68">
        <v>0</v>
      </c>
      <c r="U38" s="68">
        <f t="shared" si="1"/>
        <v>0</v>
      </c>
      <c r="V38" s="64" t="s">
        <v>89</v>
      </c>
    </row>
    <row r="39" spans="1:22" s="62" customFormat="1">
      <c r="A39" s="63"/>
      <c r="B39" s="64" t="s">
        <v>61</v>
      </c>
      <c r="C39" s="64"/>
      <c r="D39" s="65"/>
      <c r="E39" s="64"/>
      <c r="F39" s="64"/>
      <c r="G39" s="64"/>
      <c r="H39" s="64"/>
      <c r="I39" s="66"/>
      <c r="J39" s="57"/>
      <c r="K39" s="66"/>
      <c r="L39" s="57"/>
      <c r="M39" s="66"/>
      <c r="N39" s="57"/>
      <c r="O39" s="66"/>
      <c r="P39" s="57"/>
      <c r="Q39" s="67"/>
      <c r="R39" s="68">
        <v>32.21</v>
      </c>
      <c r="S39" s="68">
        <v>0</v>
      </c>
      <c r="T39" s="68">
        <v>0</v>
      </c>
      <c r="U39" s="68" t="str">
        <f t="shared" si="1"/>
        <v>N/A</v>
      </c>
      <c r="V39" s="64" t="s">
        <v>103</v>
      </c>
    </row>
    <row r="40" spans="1:22" s="62" customFormat="1">
      <c r="A40" s="63"/>
      <c r="B40" s="64" t="s">
        <v>61</v>
      </c>
      <c r="C40" s="64"/>
      <c r="D40" s="65"/>
      <c r="E40" s="64"/>
      <c r="F40" s="64"/>
      <c r="G40" s="64"/>
      <c r="H40" s="64"/>
      <c r="I40" s="66"/>
      <c r="J40" s="57"/>
      <c r="K40" s="66"/>
      <c r="L40" s="57"/>
      <c r="M40" s="66"/>
      <c r="N40" s="57"/>
      <c r="O40" s="66"/>
      <c r="P40" s="57"/>
      <c r="Q40" s="67"/>
      <c r="R40" s="68">
        <v>75</v>
      </c>
      <c r="S40" s="68">
        <v>0</v>
      </c>
      <c r="T40" s="68">
        <v>0</v>
      </c>
      <c r="U40" s="68" t="str">
        <f t="shared" si="1"/>
        <v>N/A</v>
      </c>
      <c r="V40" s="64" t="s">
        <v>104</v>
      </c>
    </row>
    <row r="41" spans="1:22" s="62" customFormat="1">
      <c r="A41" s="63"/>
      <c r="B41" s="64" t="s">
        <v>61</v>
      </c>
      <c r="C41" s="64"/>
      <c r="D41" s="65"/>
      <c r="E41" s="64"/>
      <c r="F41" s="64"/>
      <c r="G41" s="64"/>
      <c r="H41" s="64"/>
      <c r="I41" s="66"/>
      <c r="J41" s="57"/>
      <c r="K41" s="66"/>
      <c r="L41" s="57"/>
      <c r="M41" s="66"/>
      <c r="N41" s="57"/>
      <c r="O41" s="66"/>
      <c r="P41" s="57"/>
      <c r="Q41" s="67"/>
      <c r="R41" s="68">
        <v>170899567</v>
      </c>
      <c r="S41" s="68">
        <v>0</v>
      </c>
      <c r="T41" s="68">
        <v>0</v>
      </c>
      <c r="U41" s="68" t="str">
        <f t="shared" si="1"/>
        <v>N/A</v>
      </c>
      <c r="V41" s="64" t="s">
        <v>92</v>
      </c>
    </row>
    <row r="42" spans="1:22" s="62" customFormat="1">
      <c r="A42" s="63"/>
      <c r="B42" s="64" t="s">
        <v>61</v>
      </c>
      <c r="C42" s="64"/>
      <c r="D42" s="65"/>
      <c r="E42" s="64"/>
      <c r="F42" s="64"/>
      <c r="G42" s="64"/>
      <c r="H42" s="64"/>
      <c r="I42" s="66"/>
      <c r="J42" s="57"/>
      <c r="K42" s="66"/>
      <c r="L42" s="57"/>
      <c r="M42" s="66"/>
      <c r="N42" s="57"/>
      <c r="O42" s="66"/>
      <c r="P42" s="57"/>
      <c r="Q42" s="67"/>
      <c r="R42" s="68">
        <v>4.2300000000000004</v>
      </c>
      <c r="S42" s="68">
        <v>0</v>
      </c>
      <c r="T42" s="68">
        <v>0</v>
      </c>
      <c r="U42" s="68" t="str">
        <f t="shared" si="1"/>
        <v>N/A</v>
      </c>
      <c r="V42" s="64" t="s">
        <v>105</v>
      </c>
    </row>
    <row r="43" spans="1:22" s="62" customFormat="1">
      <c r="A43" s="63"/>
      <c r="B43" s="64" t="s">
        <v>61</v>
      </c>
      <c r="C43" s="64"/>
      <c r="D43" s="65"/>
      <c r="E43" s="64"/>
      <c r="F43" s="64"/>
      <c r="G43" s="64"/>
      <c r="H43" s="64"/>
      <c r="I43" s="66"/>
      <c r="J43" s="57"/>
      <c r="K43" s="66"/>
      <c r="L43" s="57"/>
      <c r="M43" s="66"/>
      <c r="N43" s="57"/>
      <c r="O43" s="66"/>
      <c r="P43" s="57"/>
      <c r="Q43" s="67"/>
      <c r="R43" s="68">
        <v>9.9</v>
      </c>
      <c r="S43" s="68">
        <v>0</v>
      </c>
      <c r="T43" s="68">
        <v>0</v>
      </c>
      <c r="U43" s="68" t="str">
        <f t="shared" si="1"/>
        <v>N/A</v>
      </c>
      <c r="V43" s="64" t="s">
        <v>106</v>
      </c>
    </row>
    <row r="44" spans="1:22" s="62" customFormat="1">
      <c r="A44" s="63"/>
      <c r="B44" s="64" t="s">
        <v>61</v>
      </c>
      <c r="C44" s="64"/>
      <c r="D44" s="65"/>
      <c r="E44" s="64"/>
      <c r="F44" s="64"/>
      <c r="G44" s="64"/>
      <c r="H44" s="64"/>
      <c r="I44" s="66"/>
      <c r="J44" s="57"/>
      <c r="K44" s="66"/>
      <c r="L44" s="57"/>
      <c r="M44" s="66"/>
      <c r="N44" s="57"/>
      <c r="O44" s="66"/>
      <c r="P44" s="57"/>
      <c r="Q44" s="67"/>
      <c r="R44" s="68">
        <v>6.94</v>
      </c>
      <c r="S44" s="68">
        <v>0</v>
      </c>
      <c r="T44" s="68">
        <v>0</v>
      </c>
      <c r="U44" s="68" t="str">
        <f t="shared" si="1"/>
        <v>N/A</v>
      </c>
      <c r="V44" s="64" t="s">
        <v>107</v>
      </c>
    </row>
    <row r="45" spans="1:22" s="62" customFormat="1" ht="13.5" thickBot="1">
      <c r="A45" s="63"/>
      <c r="B45" s="64" t="s">
        <v>61</v>
      </c>
      <c r="C45" s="64"/>
      <c r="D45" s="65"/>
      <c r="E45" s="64"/>
      <c r="F45" s="64"/>
      <c r="G45" s="64"/>
      <c r="H45" s="64"/>
      <c r="I45" s="66"/>
      <c r="J45" s="57"/>
      <c r="K45" s="66"/>
      <c r="L45" s="57"/>
      <c r="M45" s="66"/>
      <c r="N45" s="57"/>
      <c r="O45" s="66"/>
      <c r="P45" s="57"/>
      <c r="Q45" s="67"/>
      <c r="R45" s="68">
        <v>18.48</v>
      </c>
      <c r="S45" s="68">
        <v>0</v>
      </c>
      <c r="T45" s="68">
        <v>0</v>
      </c>
      <c r="U45" s="68" t="str">
        <f t="shared" si="1"/>
        <v>N/A</v>
      </c>
      <c r="V45" s="64" t="s">
        <v>108</v>
      </c>
    </row>
    <row r="46" spans="1:22" ht="129.75" customHeight="1" thickTop="1" thickBot="1">
      <c r="A46" s="27"/>
      <c r="B46" s="28" t="s">
        <v>52</v>
      </c>
      <c r="C46" s="107" t="s">
        <v>53</v>
      </c>
      <c r="D46" s="107"/>
      <c r="E46" s="107"/>
      <c r="F46" s="107"/>
      <c r="G46" s="107"/>
      <c r="H46" s="107"/>
      <c r="I46" s="107" t="s">
        <v>54</v>
      </c>
      <c r="J46" s="107"/>
      <c r="K46" s="107"/>
      <c r="L46" s="107" t="s">
        <v>55</v>
      </c>
      <c r="M46" s="107"/>
      <c r="N46" s="107"/>
      <c r="O46" s="107"/>
      <c r="P46" s="29" t="s">
        <v>43</v>
      </c>
      <c r="Q46" s="29" t="s">
        <v>51</v>
      </c>
      <c r="R46" s="29">
        <v>6313633.5062500006</v>
      </c>
      <c r="S46" s="29">
        <v>54.312222222222225</v>
      </c>
      <c r="T46" s="29">
        <v>164.9375</v>
      </c>
      <c r="U46" s="29">
        <f t="shared" si="1"/>
        <v>303.68394672776742</v>
      </c>
      <c r="V46" s="30" t="s">
        <v>45</v>
      </c>
    </row>
    <row r="47" spans="1:22" ht="14.25" thickTop="1" thickBot="1">
      <c r="A47" s="27"/>
      <c r="B47" s="124" t="s">
        <v>88</v>
      </c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2"/>
    </row>
    <row r="48" spans="1:22" s="62" customFormat="1" ht="25.5">
      <c r="A48" s="63"/>
      <c r="B48" s="64" t="s">
        <v>61</v>
      </c>
      <c r="C48" s="64"/>
      <c r="D48" s="65"/>
      <c r="E48" s="64"/>
      <c r="F48" s="64"/>
      <c r="G48" s="64"/>
      <c r="H48" s="64"/>
      <c r="I48" s="66"/>
      <c r="J48" s="57"/>
      <c r="K48" s="66"/>
      <c r="L48" s="57"/>
      <c r="M48" s="66"/>
      <c r="N48" s="57"/>
      <c r="O48" s="66"/>
      <c r="P48" s="57"/>
      <c r="Q48" s="67"/>
      <c r="R48" s="68">
        <v>100</v>
      </c>
      <c r="S48" s="68">
        <v>100</v>
      </c>
      <c r="T48" s="68">
        <v>108.21</v>
      </c>
      <c r="U48" s="68">
        <f t="shared" ref="U48:U64" si="2">IF(ISERROR(T48/S48),"N/A",T48/S48*100)</f>
        <v>108.20999999999998</v>
      </c>
      <c r="V48" s="64" t="s">
        <v>101</v>
      </c>
    </row>
    <row r="49" spans="1:22" s="62" customFormat="1">
      <c r="A49" s="63"/>
      <c r="B49" s="64" t="s">
        <v>61</v>
      </c>
      <c r="C49" s="64"/>
      <c r="D49" s="65"/>
      <c r="E49" s="64"/>
      <c r="F49" s="64"/>
      <c r="G49" s="64"/>
      <c r="H49" s="64"/>
      <c r="I49" s="66"/>
      <c r="J49" s="57"/>
      <c r="K49" s="66"/>
      <c r="L49" s="57"/>
      <c r="M49" s="66"/>
      <c r="N49" s="57"/>
      <c r="O49" s="66"/>
      <c r="P49" s="57"/>
      <c r="Q49" s="67"/>
      <c r="R49" s="68">
        <v>78</v>
      </c>
      <c r="S49" s="68">
        <v>78</v>
      </c>
      <c r="T49" s="68">
        <v>73</v>
      </c>
      <c r="U49" s="68">
        <f t="shared" si="2"/>
        <v>93.589743589743591</v>
      </c>
      <c r="V49" s="64" t="s">
        <v>95</v>
      </c>
    </row>
    <row r="50" spans="1:22" s="62" customFormat="1" ht="25.5">
      <c r="A50" s="63"/>
      <c r="B50" s="64" t="s">
        <v>61</v>
      </c>
      <c r="C50" s="64"/>
      <c r="D50" s="65"/>
      <c r="E50" s="64"/>
      <c r="F50" s="64"/>
      <c r="G50" s="64"/>
      <c r="H50" s="64"/>
      <c r="I50" s="66"/>
      <c r="J50" s="57"/>
      <c r="K50" s="66"/>
      <c r="L50" s="57"/>
      <c r="M50" s="66"/>
      <c r="N50" s="57"/>
      <c r="O50" s="66"/>
      <c r="P50" s="57"/>
      <c r="Q50" s="67"/>
      <c r="R50" s="68">
        <v>0</v>
      </c>
      <c r="S50" s="68">
        <v>0</v>
      </c>
      <c r="T50" s="68">
        <v>0</v>
      </c>
      <c r="U50" s="68" t="str">
        <f t="shared" si="2"/>
        <v>N/A</v>
      </c>
      <c r="V50" s="64" t="s">
        <v>100</v>
      </c>
    </row>
    <row r="51" spans="1:22" s="62" customFormat="1" ht="25.5">
      <c r="A51" s="63"/>
      <c r="B51" s="64" t="s">
        <v>61</v>
      </c>
      <c r="C51" s="64"/>
      <c r="D51" s="65"/>
      <c r="E51" s="64"/>
      <c r="F51" s="64"/>
      <c r="G51" s="64"/>
      <c r="H51" s="64"/>
      <c r="I51" s="66"/>
      <c r="J51" s="57"/>
      <c r="K51" s="66"/>
      <c r="L51" s="57"/>
      <c r="M51" s="66"/>
      <c r="N51" s="57"/>
      <c r="O51" s="66"/>
      <c r="P51" s="57"/>
      <c r="Q51" s="67"/>
      <c r="R51" s="68">
        <v>3.98</v>
      </c>
      <c r="S51" s="68">
        <v>3.98</v>
      </c>
      <c r="T51" s="68">
        <v>2.89</v>
      </c>
      <c r="U51" s="68">
        <f t="shared" si="2"/>
        <v>72.613065326633162</v>
      </c>
      <c r="V51" s="64" t="s">
        <v>93</v>
      </c>
    </row>
    <row r="52" spans="1:22" s="62" customFormat="1">
      <c r="A52" s="63"/>
      <c r="B52" s="64" t="s">
        <v>61</v>
      </c>
      <c r="C52" s="64"/>
      <c r="D52" s="65"/>
      <c r="E52" s="64"/>
      <c r="F52" s="64"/>
      <c r="G52" s="64"/>
      <c r="H52" s="64"/>
      <c r="I52" s="66"/>
      <c r="J52" s="57"/>
      <c r="K52" s="66"/>
      <c r="L52" s="57"/>
      <c r="M52" s="66"/>
      <c r="N52" s="57"/>
      <c r="O52" s="66"/>
      <c r="P52" s="57"/>
      <c r="Q52" s="67"/>
      <c r="R52" s="68">
        <v>0</v>
      </c>
      <c r="S52" s="68">
        <v>0</v>
      </c>
      <c r="T52" s="68">
        <v>0</v>
      </c>
      <c r="U52" s="68" t="str">
        <f t="shared" si="2"/>
        <v>N/A</v>
      </c>
      <c r="V52" s="64" t="s">
        <v>90</v>
      </c>
    </row>
    <row r="53" spans="1:22" s="62" customFormat="1" ht="25.5">
      <c r="A53" s="63"/>
      <c r="B53" s="64" t="s">
        <v>61</v>
      </c>
      <c r="C53" s="64"/>
      <c r="D53" s="65"/>
      <c r="E53" s="64"/>
      <c r="F53" s="64"/>
      <c r="G53" s="64"/>
      <c r="H53" s="64"/>
      <c r="I53" s="66"/>
      <c r="J53" s="57"/>
      <c r="K53" s="66"/>
      <c r="L53" s="57"/>
      <c r="M53" s="66"/>
      <c r="N53" s="57"/>
      <c r="O53" s="66"/>
      <c r="P53" s="57"/>
      <c r="Q53" s="67"/>
      <c r="R53" s="68">
        <v>100</v>
      </c>
      <c r="S53" s="68">
        <v>100</v>
      </c>
      <c r="T53" s="68">
        <v>100</v>
      </c>
      <c r="U53" s="68">
        <f t="shared" si="2"/>
        <v>100</v>
      </c>
      <c r="V53" s="64" t="s">
        <v>94</v>
      </c>
    </row>
    <row r="54" spans="1:22" s="62" customFormat="1" ht="25.5">
      <c r="A54" s="63"/>
      <c r="B54" s="64" t="s">
        <v>61</v>
      </c>
      <c r="C54" s="64"/>
      <c r="D54" s="65"/>
      <c r="E54" s="64"/>
      <c r="F54" s="64"/>
      <c r="G54" s="64"/>
      <c r="H54" s="64"/>
      <c r="I54" s="66"/>
      <c r="J54" s="57"/>
      <c r="K54" s="66"/>
      <c r="L54" s="57"/>
      <c r="M54" s="66"/>
      <c r="N54" s="57"/>
      <c r="O54" s="66"/>
      <c r="P54" s="57"/>
      <c r="Q54" s="67"/>
      <c r="R54" s="68">
        <v>100</v>
      </c>
      <c r="S54" s="68">
        <v>100</v>
      </c>
      <c r="T54" s="68">
        <v>1026</v>
      </c>
      <c r="U54" s="68">
        <f t="shared" si="2"/>
        <v>1026</v>
      </c>
      <c r="V54" s="64" t="s">
        <v>96</v>
      </c>
    </row>
    <row r="55" spans="1:22" s="62" customFormat="1" ht="25.5">
      <c r="A55" s="63"/>
      <c r="B55" s="64" t="s">
        <v>61</v>
      </c>
      <c r="C55" s="64"/>
      <c r="D55" s="65"/>
      <c r="E55" s="64"/>
      <c r="F55" s="64"/>
      <c r="G55" s="64"/>
      <c r="H55" s="64"/>
      <c r="I55" s="66"/>
      <c r="J55" s="57"/>
      <c r="K55" s="66"/>
      <c r="L55" s="57"/>
      <c r="M55" s="66"/>
      <c r="N55" s="57"/>
      <c r="O55" s="66"/>
      <c r="P55" s="57"/>
      <c r="Q55" s="67"/>
      <c r="R55" s="68">
        <v>100</v>
      </c>
      <c r="S55" s="68">
        <v>100</v>
      </c>
      <c r="T55" s="68">
        <v>0</v>
      </c>
      <c r="U55" s="68">
        <f t="shared" si="2"/>
        <v>0</v>
      </c>
      <c r="V55" s="64" t="s">
        <v>89</v>
      </c>
    </row>
    <row r="56" spans="1:22" s="62" customFormat="1">
      <c r="A56" s="63"/>
      <c r="B56" s="64" t="s">
        <v>61</v>
      </c>
      <c r="C56" s="64"/>
      <c r="D56" s="65"/>
      <c r="E56" s="64"/>
      <c r="F56" s="64"/>
      <c r="G56" s="64"/>
      <c r="H56" s="64"/>
      <c r="I56" s="66"/>
      <c r="J56" s="57"/>
      <c r="K56" s="66"/>
      <c r="L56" s="57"/>
      <c r="M56" s="66"/>
      <c r="N56" s="57"/>
      <c r="O56" s="66"/>
      <c r="P56" s="57"/>
      <c r="Q56" s="67"/>
      <c r="R56" s="68">
        <v>6.83</v>
      </c>
      <c r="S56" s="68">
        <v>6.83</v>
      </c>
      <c r="T56" s="68">
        <v>9.4</v>
      </c>
      <c r="U56" s="68">
        <f t="shared" si="2"/>
        <v>137.62811127379209</v>
      </c>
      <c r="V56" s="64" t="s">
        <v>97</v>
      </c>
    </row>
    <row r="57" spans="1:22" s="62" customFormat="1">
      <c r="A57" s="63"/>
      <c r="B57" s="64" t="s">
        <v>61</v>
      </c>
      <c r="C57" s="64"/>
      <c r="D57" s="65"/>
      <c r="E57" s="64"/>
      <c r="F57" s="64"/>
      <c r="G57" s="64"/>
      <c r="H57" s="64"/>
      <c r="I57" s="66"/>
      <c r="J57" s="57"/>
      <c r="K57" s="66"/>
      <c r="L57" s="57"/>
      <c r="M57" s="66"/>
      <c r="N57" s="57"/>
      <c r="O57" s="66"/>
      <c r="P57" s="57"/>
      <c r="Q57" s="67"/>
      <c r="R57" s="68">
        <v>47.77</v>
      </c>
      <c r="S57" s="68">
        <v>0</v>
      </c>
      <c r="T57" s="68">
        <v>0</v>
      </c>
      <c r="U57" s="68" t="str">
        <f t="shared" si="2"/>
        <v>N/A</v>
      </c>
      <c r="V57" s="64" t="s">
        <v>106</v>
      </c>
    </row>
    <row r="58" spans="1:22" s="62" customFormat="1">
      <c r="A58" s="63"/>
      <c r="B58" s="64" t="s">
        <v>61</v>
      </c>
      <c r="C58" s="64"/>
      <c r="D58" s="65"/>
      <c r="E58" s="64"/>
      <c r="F58" s="64"/>
      <c r="G58" s="64"/>
      <c r="H58" s="64"/>
      <c r="I58" s="66"/>
      <c r="J58" s="57"/>
      <c r="K58" s="66"/>
      <c r="L58" s="57"/>
      <c r="M58" s="66"/>
      <c r="N58" s="57"/>
      <c r="O58" s="66"/>
      <c r="P58" s="57"/>
      <c r="Q58" s="67"/>
      <c r="R58" s="68">
        <v>83.82</v>
      </c>
      <c r="S58" s="68">
        <v>0</v>
      </c>
      <c r="T58" s="68">
        <v>0</v>
      </c>
      <c r="U58" s="68" t="str">
        <f t="shared" si="2"/>
        <v>N/A</v>
      </c>
      <c r="V58" s="64" t="s">
        <v>99</v>
      </c>
    </row>
    <row r="59" spans="1:22" s="62" customFormat="1">
      <c r="A59" s="63"/>
      <c r="B59" s="64" t="s">
        <v>61</v>
      </c>
      <c r="C59" s="64"/>
      <c r="D59" s="65"/>
      <c r="E59" s="64"/>
      <c r="F59" s="64"/>
      <c r="G59" s="64"/>
      <c r="H59" s="64"/>
      <c r="I59" s="66"/>
      <c r="J59" s="57"/>
      <c r="K59" s="66"/>
      <c r="L59" s="57"/>
      <c r="M59" s="66"/>
      <c r="N59" s="57"/>
      <c r="O59" s="66"/>
      <c r="P59" s="57"/>
      <c r="Q59" s="67"/>
      <c r="R59" s="68">
        <v>88.09</v>
      </c>
      <c r="S59" s="68">
        <v>0</v>
      </c>
      <c r="T59" s="68">
        <v>0</v>
      </c>
      <c r="U59" s="68" t="str">
        <f t="shared" si="2"/>
        <v>N/A</v>
      </c>
      <c r="V59" s="64" t="s">
        <v>108</v>
      </c>
    </row>
    <row r="60" spans="1:22" s="62" customFormat="1">
      <c r="A60" s="63"/>
      <c r="B60" s="64" t="s">
        <v>61</v>
      </c>
      <c r="C60" s="64"/>
      <c r="D60" s="65"/>
      <c r="E60" s="64"/>
      <c r="F60" s="64"/>
      <c r="G60" s="64"/>
      <c r="H60" s="64"/>
      <c r="I60" s="66"/>
      <c r="J60" s="57"/>
      <c r="K60" s="66"/>
      <c r="L60" s="57"/>
      <c r="M60" s="66"/>
      <c r="N60" s="57"/>
      <c r="O60" s="66"/>
      <c r="P60" s="57"/>
      <c r="Q60" s="67"/>
      <c r="R60" s="68">
        <v>81.93</v>
      </c>
      <c r="S60" s="68">
        <v>0</v>
      </c>
      <c r="T60" s="68">
        <v>0</v>
      </c>
      <c r="U60" s="68" t="str">
        <f t="shared" si="2"/>
        <v>N/A</v>
      </c>
      <c r="V60" s="64" t="s">
        <v>103</v>
      </c>
    </row>
    <row r="61" spans="1:22" s="62" customFormat="1" ht="25.5">
      <c r="A61" s="63"/>
      <c r="B61" s="64" t="s">
        <v>61</v>
      </c>
      <c r="C61" s="64"/>
      <c r="D61" s="65"/>
      <c r="E61" s="64"/>
      <c r="F61" s="64"/>
      <c r="G61" s="64"/>
      <c r="H61" s="64"/>
      <c r="I61" s="66"/>
      <c r="J61" s="57"/>
      <c r="K61" s="66"/>
      <c r="L61" s="57"/>
      <c r="M61" s="66"/>
      <c r="N61" s="57"/>
      <c r="O61" s="66"/>
      <c r="P61" s="57"/>
      <c r="Q61" s="67"/>
      <c r="R61" s="68">
        <v>0</v>
      </c>
      <c r="S61" s="68">
        <v>0</v>
      </c>
      <c r="T61" s="68">
        <v>0</v>
      </c>
      <c r="U61" s="68" t="str">
        <f t="shared" si="2"/>
        <v>N/A</v>
      </c>
      <c r="V61" s="64" t="s">
        <v>91</v>
      </c>
    </row>
    <row r="62" spans="1:22" s="62" customFormat="1">
      <c r="A62" s="63"/>
      <c r="B62" s="64" t="s">
        <v>61</v>
      </c>
      <c r="C62" s="64"/>
      <c r="D62" s="65"/>
      <c r="E62" s="64"/>
      <c r="F62" s="64"/>
      <c r="G62" s="64"/>
      <c r="H62" s="64"/>
      <c r="I62" s="66"/>
      <c r="J62" s="57"/>
      <c r="K62" s="66"/>
      <c r="L62" s="57"/>
      <c r="M62" s="66"/>
      <c r="N62" s="57"/>
      <c r="O62" s="66"/>
      <c r="P62" s="57"/>
      <c r="Q62" s="67"/>
      <c r="R62" s="68">
        <v>101017245.68000001</v>
      </c>
      <c r="S62" s="68">
        <v>0</v>
      </c>
      <c r="T62" s="68">
        <v>0</v>
      </c>
      <c r="U62" s="68" t="str">
        <f t="shared" si="2"/>
        <v>N/A</v>
      </c>
      <c r="V62" s="64" t="s">
        <v>92</v>
      </c>
    </row>
    <row r="63" spans="1:22" s="62" customFormat="1" ht="13.5" thickBot="1">
      <c r="A63" s="63"/>
      <c r="B63" s="64" t="s">
        <v>61</v>
      </c>
      <c r="C63" s="64"/>
      <c r="D63" s="65"/>
      <c r="E63" s="64"/>
      <c r="F63" s="64"/>
      <c r="G63" s="64"/>
      <c r="H63" s="64"/>
      <c r="I63" s="66"/>
      <c r="J63" s="57"/>
      <c r="K63" s="66"/>
      <c r="L63" s="57"/>
      <c r="M63" s="66"/>
      <c r="N63" s="57"/>
      <c r="O63" s="66"/>
      <c r="P63" s="57"/>
      <c r="Q63" s="67"/>
      <c r="R63" s="68">
        <v>100</v>
      </c>
      <c r="S63" s="68">
        <v>0</v>
      </c>
      <c r="T63" s="68">
        <v>0</v>
      </c>
      <c r="U63" s="68" t="str">
        <f t="shared" si="2"/>
        <v>N/A</v>
      </c>
      <c r="V63" s="64" t="s">
        <v>105</v>
      </c>
    </row>
    <row r="64" spans="1:22" ht="108.75" customHeight="1" thickTop="1" thickBot="1">
      <c r="A64" s="27"/>
      <c r="B64" s="28" t="s">
        <v>56</v>
      </c>
      <c r="C64" s="107" t="s">
        <v>57</v>
      </c>
      <c r="D64" s="107"/>
      <c r="E64" s="107"/>
      <c r="F64" s="107"/>
      <c r="G64" s="107"/>
      <c r="H64" s="107"/>
      <c r="I64" s="107" t="s">
        <v>58</v>
      </c>
      <c r="J64" s="107"/>
      <c r="K64" s="107"/>
      <c r="L64" s="107" t="s">
        <v>59</v>
      </c>
      <c r="M64" s="107"/>
      <c r="N64" s="107"/>
      <c r="O64" s="107"/>
      <c r="P64" s="29" t="s">
        <v>43</v>
      </c>
      <c r="Q64" s="29" t="s">
        <v>60</v>
      </c>
      <c r="R64" s="29">
        <v>5708052.2036363641</v>
      </c>
      <c r="S64" s="29">
        <v>100</v>
      </c>
      <c r="T64" s="29">
        <v>103.78285714285713</v>
      </c>
      <c r="U64" s="29">
        <f t="shared" si="2"/>
        <v>103.78285714285713</v>
      </c>
      <c r="V64" s="30" t="s">
        <v>45</v>
      </c>
    </row>
    <row r="65" spans="1:22" ht="14.25" thickTop="1" thickBot="1">
      <c r="A65" s="27"/>
      <c r="B65" s="124" t="s">
        <v>88</v>
      </c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2"/>
    </row>
    <row r="66" spans="1:22" s="62" customFormat="1">
      <c r="A66" s="63"/>
      <c r="B66" s="64" t="s">
        <v>61</v>
      </c>
      <c r="C66" s="64"/>
      <c r="D66" s="65"/>
      <c r="E66" s="64"/>
      <c r="F66" s="64"/>
      <c r="G66" s="64"/>
      <c r="H66" s="64"/>
      <c r="I66" s="66"/>
      <c r="J66" s="57"/>
      <c r="K66" s="66"/>
      <c r="L66" s="57"/>
      <c r="M66" s="66"/>
      <c r="N66" s="57"/>
      <c r="O66" s="66"/>
      <c r="P66" s="57"/>
      <c r="Q66" s="67"/>
      <c r="R66" s="68">
        <v>100</v>
      </c>
      <c r="S66" s="68">
        <v>100</v>
      </c>
      <c r="T66" s="68">
        <v>100</v>
      </c>
      <c r="U66" s="68">
        <f t="shared" ref="U66:U88" si="3">IF(ISERROR(T66/S66),"N/A",T66/S66*100)</f>
        <v>100</v>
      </c>
      <c r="V66" s="64" t="s">
        <v>109</v>
      </c>
    </row>
    <row r="67" spans="1:22" s="62" customFormat="1" ht="25.5">
      <c r="A67" s="63"/>
      <c r="B67" s="64" t="s">
        <v>61</v>
      </c>
      <c r="C67" s="64"/>
      <c r="D67" s="65"/>
      <c r="E67" s="64"/>
      <c r="F67" s="64"/>
      <c r="G67" s="64"/>
      <c r="H67" s="64"/>
      <c r="I67" s="66"/>
      <c r="J67" s="57"/>
      <c r="K67" s="66"/>
      <c r="L67" s="57"/>
      <c r="M67" s="66"/>
      <c r="N67" s="57"/>
      <c r="O67" s="66"/>
      <c r="P67" s="57"/>
      <c r="Q67" s="67"/>
      <c r="R67" s="68">
        <v>100</v>
      </c>
      <c r="S67" s="68">
        <v>100</v>
      </c>
      <c r="T67" s="68">
        <v>100</v>
      </c>
      <c r="U67" s="68">
        <f t="shared" si="3"/>
        <v>100</v>
      </c>
      <c r="V67" s="64" t="s">
        <v>100</v>
      </c>
    </row>
    <row r="68" spans="1:22" s="62" customFormat="1">
      <c r="A68" s="63"/>
      <c r="B68" s="64" t="s">
        <v>61</v>
      </c>
      <c r="C68" s="64"/>
      <c r="D68" s="65"/>
      <c r="E68" s="64"/>
      <c r="F68" s="64"/>
      <c r="G68" s="64"/>
      <c r="H68" s="64"/>
      <c r="I68" s="66"/>
      <c r="J68" s="57"/>
      <c r="K68" s="66"/>
      <c r="L68" s="57"/>
      <c r="M68" s="66"/>
      <c r="N68" s="57"/>
      <c r="O68" s="66"/>
      <c r="P68" s="57"/>
      <c r="Q68" s="67"/>
      <c r="R68" s="68">
        <v>100</v>
      </c>
      <c r="S68" s="68">
        <v>100</v>
      </c>
      <c r="T68" s="68">
        <v>100</v>
      </c>
      <c r="U68" s="68">
        <f t="shared" si="3"/>
        <v>100</v>
      </c>
      <c r="V68" s="64" t="s">
        <v>97</v>
      </c>
    </row>
    <row r="69" spans="1:22" s="62" customFormat="1" ht="25.5">
      <c r="A69" s="63"/>
      <c r="B69" s="64" t="s">
        <v>61</v>
      </c>
      <c r="C69" s="64"/>
      <c r="D69" s="65"/>
      <c r="E69" s="64"/>
      <c r="F69" s="64"/>
      <c r="G69" s="64"/>
      <c r="H69" s="64"/>
      <c r="I69" s="66"/>
      <c r="J69" s="57"/>
      <c r="K69" s="66"/>
      <c r="L69" s="57"/>
      <c r="M69" s="66"/>
      <c r="N69" s="57"/>
      <c r="O69" s="66"/>
      <c r="P69" s="57"/>
      <c r="Q69" s="67"/>
      <c r="R69" s="68">
        <v>100</v>
      </c>
      <c r="S69" s="68">
        <v>100</v>
      </c>
      <c r="T69" s="68">
        <v>0</v>
      </c>
      <c r="U69" s="68">
        <f t="shared" si="3"/>
        <v>0</v>
      </c>
      <c r="V69" s="64" t="s">
        <v>89</v>
      </c>
    </row>
    <row r="70" spans="1:22" s="62" customFormat="1">
      <c r="A70" s="63"/>
      <c r="B70" s="64" t="s">
        <v>61</v>
      </c>
      <c r="C70" s="64"/>
      <c r="D70" s="65"/>
      <c r="E70" s="64"/>
      <c r="F70" s="64"/>
      <c r="G70" s="64"/>
      <c r="H70" s="64"/>
      <c r="I70" s="66"/>
      <c r="J70" s="57"/>
      <c r="K70" s="66"/>
      <c r="L70" s="57"/>
      <c r="M70" s="66"/>
      <c r="N70" s="57"/>
      <c r="O70" s="66"/>
      <c r="P70" s="57"/>
      <c r="Q70" s="67"/>
      <c r="R70" s="68">
        <v>100</v>
      </c>
      <c r="S70" s="68">
        <v>100</v>
      </c>
      <c r="T70" s="68">
        <v>167</v>
      </c>
      <c r="U70" s="68">
        <f t="shared" si="3"/>
        <v>167</v>
      </c>
      <c r="V70" s="64" t="s">
        <v>102</v>
      </c>
    </row>
    <row r="71" spans="1:22" s="62" customFormat="1">
      <c r="A71" s="63"/>
      <c r="B71" s="64" t="s">
        <v>61</v>
      </c>
      <c r="C71" s="64"/>
      <c r="D71" s="65"/>
      <c r="E71" s="64"/>
      <c r="F71" s="64"/>
      <c r="G71" s="64"/>
      <c r="H71" s="64"/>
      <c r="I71" s="66"/>
      <c r="J71" s="57"/>
      <c r="K71" s="66"/>
      <c r="L71" s="57"/>
      <c r="M71" s="66"/>
      <c r="N71" s="57"/>
      <c r="O71" s="66"/>
      <c r="P71" s="57"/>
      <c r="Q71" s="67"/>
      <c r="R71" s="68">
        <v>100</v>
      </c>
      <c r="S71" s="68">
        <v>100</v>
      </c>
      <c r="T71" s="68">
        <v>100</v>
      </c>
      <c r="U71" s="68">
        <f t="shared" si="3"/>
        <v>100</v>
      </c>
      <c r="V71" s="64" t="s">
        <v>99</v>
      </c>
    </row>
    <row r="72" spans="1:22" s="62" customFormat="1">
      <c r="A72" s="63"/>
      <c r="B72" s="64" t="s">
        <v>61</v>
      </c>
      <c r="C72" s="64"/>
      <c r="D72" s="65"/>
      <c r="E72" s="64"/>
      <c r="F72" s="64"/>
      <c r="G72" s="64"/>
      <c r="H72" s="64"/>
      <c r="I72" s="66"/>
      <c r="J72" s="57"/>
      <c r="K72" s="66"/>
      <c r="L72" s="57"/>
      <c r="M72" s="66"/>
      <c r="N72" s="57"/>
      <c r="O72" s="66"/>
      <c r="P72" s="57"/>
      <c r="Q72" s="67"/>
      <c r="R72" s="68">
        <v>100</v>
      </c>
      <c r="S72" s="68">
        <v>100</v>
      </c>
      <c r="T72" s="68">
        <v>100</v>
      </c>
      <c r="U72" s="68">
        <f t="shared" si="3"/>
        <v>100</v>
      </c>
      <c r="V72" s="64" t="s">
        <v>110</v>
      </c>
    </row>
    <row r="73" spans="1:22" s="62" customFormat="1" ht="25.5">
      <c r="A73" s="63"/>
      <c r="B73" s="64" t="s">
        <v>61</v>
      </c>
      <c r="C73" s="64"/>
      <c r="D73" s="65"/>
      <c r="E73" s="64"/>
      <c r="F73" s="64"/>
      <c r="G73" s="64"/>
      <c r="H73" s="64"/>
      <c r="I73" s="66"/>
      <c r="J73" s="57"/>
      <c r="K73" s="66"/>
      <c r="L73" s="57"/>
      <c r="M73" s="66"/>
      <c r="N73" s="57"/>
      <c r="O73" s="66"/>
      <c r="P73" s="57"/>
      <c r="Q73" s="67"/>
      <c r="R73" s="68">
        <v>100</v>
      </c>
      <c r="S73" s="68">
        <v>100</v>
      </c>
      <c r="T73" s="68">
        <v>100.01</v>
      </c>
      <c r="U73" s="68">
        <f t="shared" si="3"/>
        <v>100.01</v>
      </c>
      <c r="V73" s="64" t="s">
        <v>93</v>
      </c>
    </row>
    <row r="74" spans="1:22" s="62" customFormat="1" ht="25.5">
      <c r="A74" s="63"/>
      <c r="B74" s="64" t="s">
        <v>61</v>
      </c>
      <c r="C74" s="64"/>
      <c r="D74" s="65"/>
      <c r="E74" s="64"/>
      <c r="F74" s="64"/>
      <c r="G74" s="64"/>
      <c r="H74" s="64"/>
      <c r="I74" s="66"/>
      <c r="J74" s="57"/>
      <c r="K74" s="66"/>
      <c r="L74" s="57"/>
      <c r="M74" s="66"/>
      <c r="N74" s="57"/>
      <c r="O74" s="66"/>
      <c r="P74" s="57"/>
      <c r="Q74" s="67"/>
      <c r="R74" s="68">
        <v>100</v>
      </c>
      <c r="S74" s="68">
        <v>100</v>
      </c>
      <c r="T74" s="68">
        <v>100.05</v>
      </c>
      <c r="U74" s="68">
        <f t="shared" si="3"/>
        <v>100.05</v>
      </c>
      <c r="V74" s="64" t="s">
        <v>91</v>
      </c>
    </row>
    <row r="75" spans="1:22" s="62" customFormat="1">
      <c r="A75" s="63"/>
      <c r="B75" s="64" t="s">
        <v>61</v>
      </c>
      <c r="C75" s="64"/>
      <c r="D75" s="65"/>
      <c r="E75" s="64"/>
      <c r="F75" s="64"/>
      <c r="G75" s="64"/>
      <c r="H75" s="64"/>
      <c r="I75" s="66"/>
      <c r="J75" s="57"/>
      <c r="K75" s="66"/>
      <c r="L75" s="57"/>
      <c r="M75" s="66"/>
      <c r="N75" s="57"/>
      <c r="O75" s="66"/>
      <c r="P75" s="57"/>
      <c r="Q75" s="67"/>
      <c r="R75" s="68">
        <v>100</v>
      </c>
      <c r="S75" s="68">
        <v>100</v>
      </c>
      <c r="T75" s="68">
        <v>98.89</v>
      </c>
      <c r="U75" s="68">
        <f t="shared" si="3"/>
        <v>98.89</v>
      </c>
      <c r="V75" s="64" t="s">
        <v>95</v>
      </c>
    </row>
    <row r="76" spans="1:22" s="62" customFormat="1">
      <c r="A76" s="63"/>
      <c r="B76" s="64" t="s">
        <v>61</v>
      </c>
      <c r="C76" s="64"/>
      <c r="D76" s="65"/>
      <c r="E76" s="64"/>
      <c r="F76" s="64"/>
      <c r="G76" s="64"/>
      <c r="H76" s="64"/>
      <c r="I76" s="66"/>
      <c r="J76" s="57"/>
      <c r="K76" s="66"/>
      <c r="L76" s="57"/>
      <c r="M76" s="66"/>
      <c r="N76" s="57"/>
      <c r="O76" s="66"/>
      <c r="P76" s="57"/>
      <c r="Q76" s="67"/>
      <c r="R76" s="68">
        <v>100</v>
      </c>
      <c r="S76" s="68">
        <v>100</v>
      </c>
      <c r="T76" s="68">
        <v>87</v>
      </c>
      <c r="U76" s="68">
        <f t="shared" si="3"/>
        <v>87</v>
      </c>
      <c r="V76" s="64" t="s">
        <v>90</v>
      </c>
    </row>
    <row r="77" spans="1:22" s="62" customFormat="1" ht="25.5">
      <c r="A77" s="63"/>
      <c r="B77" s="64" t="s">
        <v>61</v>
      </c>
      <c r="C77" s="64"/>
      <c r="D77" s="65"/>
      <c r="E77" s="64"/>
      <c r="F77" s="64"/>
      <c r="G77" s="64"/>
      <c r="H77" s="64"/>
      <c r="I77" s="66"/>
      <c r="J77" s="57"/>
      <c r="K77" s="66"/>
      <c r="L77" s="57"/>
      <c r="M77" s="66"/>
      <c r="N77" s="57"/>
      <c r="O77" s="66"/>
      <c r="P77" s="57"/>
      <c r="Q77" s="67"/>
      <c r="R77" s="68">
        <v>100</v>
      </c>
      <c r="S77" s="68">
        <v>100</v>
      </c>
      <c r="T77" s="68">
        <v>100.05</v>
      </c>
      <c r="U77" s="68">
        <f t="shared" si="3"/>
        <v>100.05</v>
      </c>
      <c r="V77" s="64" t="s">
        <v>94</v>
      </c>
    </row>
    <row r="78" spans="1:22" s="62" customFormat="1" ht="25.5">
      <c r="A78" s="63"/>
      <c r="B78" s="64" t="s">
        <v>61</v>
      </c>
      <c r="C78" s="64"/>
      <c r="D78" s="65"/>
      <c r="E78" s="64"/>
      <c r="F78" s="64"/>
      <c r="G78" s="64"/>
      <c r="H78" s="64"/>
      <c r="I78" s="66"/>
      <c r="J78" s="57"/>
      <c r="K78" s="66"/>
      <c r="L78" s="57"/>
      <c r="M78" s="66"/>
      <c r="N78" s="57"/>
      <c r="O78" s="66"/>
      <c r="P78" s="57"/>
      <c r="Q78" s="67"/>
      <c r="R78" s="68">
        <v>100</v>
      </c>
      <c r="S78" s="68">
        <v>100</v>
      </c>
      <c r="T78" s="68">
        <v>100</v>
      </c>
      <c r="U78" s="68">
        <f t="shared" si="3"/>
        <v>100</v>
      </c>
      <c r="V78" s="64" t="s">
        <v>96</v>
      </c>
    </row>
    <row r="79" spans="1:22" s="62" customFormat="1" ht="25.5">
      <c r="A79" s="63"/>
      <c r="B79" s="64" t="s">
        <v>61</v>
      </c>
      <c r="C79" s="64"/>
      <c r="D79" s="65"/>
      <c r="E79" s="64"/>
      <c r="F79" s="64"/>
      <c r="G79" s="64"/>
      <c r="H79" s="64"/>
      <c r="I79" s="66"/>
      <c r="J79" s="57"/>
      <c r="K79" s="66"/>
      <c r="L79" s="57"/>
      <c r="M79" s="66"/>
      <c r="N79" s="57"/>
      <c r="O79" s="66"/>
      <c r="P79" s="57"/>
      <c r="Q79" s="67"/>
      <c r="R79" s="68">
        <v>100</v>
      </c>
      <c r="S79" s="68">
        <v>100</v>
      </c>
      <c r="T79" s="68">
        <v>101.37</v>
      </c>
      <c r="U79" s="68">
        <f t="shared" si="3"/>
        <v>101.37</v>
      </c>
      <c r="V79" s="64" t="s">
        <v>101</v>
      </c>
    </row>
    <row r="80" spans="1:22" s="62" customFormat="1">
      <c r="A80" s="63"/>
      <c r="B80" s="64" t="s">
        <v>61</v>
      </c>
      <c r="C80" s="64"/>
      <c r="D80" s="65"/>
      <c r="E80" s="64"/>
      <c r="F80" s="64"/>
      <c r="G80" s="64"/>
      <c r="H80" s="64"/>
      <c r="I80" s="66"/>
      <c r="J80" s="57"/>
      <c r="K80" s="66"/>
      <c r="L80" s="57"/>
      <c r="M80" s="66"/>
      <c r="N80" s="57"/>
      <c r="O80" s="66"/>
      <c r="P80" s="57"/>
      <c r="Q80" s="67"/>
      <c r="R80" s="68">
        <v>100</v>
      </c>
      <c r="S80" s="68">
        <v>100</v>
      </c>
      <c r="T80" s="68">
        <v>98.59</v>
      </c>
      <c r="U80" s="68">
        <f t="shared" si="3"/>
        <v>98.59</v>
      </c>
      <c r="V80" s="64" t="s">
        <v>98</v>
      </c>
    </row>
    <row r="81" spans="1:22" s="62" customFormat="1">
      <c r="A81" s="63"/>
      <c r="B81" s="64" t="s">
        <v>61</v>
      </c>
      <c r="C81" s="64"/>
      <c r="D81" s="65"/>
      <c r="E81" s="64"/>
      <c r="F81" s="64"/>
      <c r="G81" s="64"/>
      <c r="H81" s="64"/>
      <c r="I81" s="66"/>
      <c r="J81" s="57"/>
      <c r="K81" s="66"/>
      <c r="L81" s="57"/>
      <c r="M81" s="66"/>
      <c r="N81" s="57"/>
      <c r="O81" s="66"/>
      <c r="P81" s="57"/>
      <c r="Q81" s="67"/>
      <c r="R81" s="68">
        <v>99.39</v>
      </c>
      <c r="S81" s="68">
        <v>0</v>
      </c>
      <c r="T81" s="68">
        <v>0</v>
      </c>
      <c r="U81" s="68" t="str">
        <f t="shared" si="3"/>
        <v>N/A</v>
      </c>
      <c r="V81" s="64" t="s">
        <v>103</v>
      </c>
    </row>
    <row r="82" spans="1:22" s="62" customFormat="1">
      <c r="A82" s="63"/>
      <c r="B82" s="64" t="s">
        <v>61</v>
      </c>
      <c r="C82" s="64"/>
      <c r="D82" s="65"/>
      <c r="E82" s="64"/>
      <c r="F82" s="64"/>
      <c r="G82" s="64"/>
      <c r="H82" s="64"/>
      <c r="I82" s="66"/>
      <c r="J82" s="57"/>
      <c r="K82" s="66"/>
      <c r="L82" s="57"/>
      <c r="M82" s="66"/>
      <c r="N82" s="57"/>
      <c r="O82" s="66"/>
      <c r="P82" s="57"/>
      <c r="Q82" s="67"/>
      <c r="R82" s="68">
        <v>125575177.31</v>
      </c>
      <c r="S82" s="68">
        <v>0</v>
      </c>
      <c r="T82" s="68">
        <v>0</v>
      </c>
      <c r="U82" s="68" t="str">
        <f t="shared" si="3"/>
        <v>N/A</v>
      </c>
      <c r="V82" s="64" t="s">
        <v>92</v>
      </c>
    </row>
    <row r="83" spans="1:22" s="62" customFormat="1">
      <c r="A83" s="63"/>
      <c r="B83" s="64" t="s">
        <v>61</v>
      </c>
      <c r="C83" s="64"/>
      <c r="D83" s="65"/>
      <c r="E83" s="64"/>
      <c r="F83" s="64"/>
      <c r="G83" s="64"/>
      <c r="H83" s="64"/>
      <c r="I83" s="66"/>
      <c r="J83" s="57"/>
      <c r="K83" s="66"/>
      <c r="L83" s="57"/>
      <c r="M83" s="66"/>
      <c r="N83" s="57"/>
      <c r="O83" s="66"/>
      <c r="P83" s="57"/>
      <c r="Q83" s="67"/>
      <c r="R83" s="68">
        <v>46.76</v>
      </c>
      <c r="S83" s="68">
        <v>0</v>
      </c>
      <c r="T83" s="68">
        <v>0</v>
      </c>
      <c r="U83" s="68" t="str">
        <f t="shared" si="3"/>
        <v>N/A</v>
      </c>
      <c r="V83" s="64" t="s">
        <v>106</v>
      </c>
    </row>
    <row r="84" spans="1:22" s="62" customFormat="1">
      <c r="A84" s="63"/>
      <c r="B84" s="64" t="s">
        <v>61</v>
      </c>
      <c r="C84" s="64"/>
      <c r="D84" s="65"/>
      <c r="E84" s="64"/>
      <c r="F84" s="64"/>
      <c r="G84" s="64"/>
      <c r="H84" s="64"/>
      <c r="I84" s="66"/>
      <c r="J84" s="57"/>
      <c r="K84" s="66"/>
      <c r="L84" s="57"/>
      <c r="M84" s="66"/>
      <c r="N84" s="57"/>
      <c r="O84" s="66"/>
      <c r="P84" s="57"/>
      <c r="Q84" s="67"/>
      <c r="R84" s="68">
        <v>71.33</v>
      </c>
      <c r="S84" s="68">
        <v>0</v>
      </c>
      <c r="T84" s="68">
        <v>0</v>
      </c>
      <c r="U84" s="68" t="str">
        <f t="shared" si="3"/>
        <v>N/A</v>
      </c>
      <c r="V84" s="64" t="s">
        <v>105</v>
      </c>
    </row>
    <row r="85" spans="1:22" s="62" customFormat="1">
      <c r="A85" s="63"/>
      <c r="B85" s="64" t="s">
        <v>61</v>
      </c>
      <c r="C85" s="64"/>
      <c r="D85" s="65"/>
      <c r="E85" s="64"/>
      <c r="F85" s="64"/>
      <c r="G85" s="64"/>
      <c r="H85" s="64"/>
      <c r="I85" s="66"/>
      <c r="J85" s="57"/>
      <c r="K85" s="66"/>
      <c r="L85" s="57"/>
      <c r="M85" s="66"/>
      <c r="N85" s="57"/>
      <c r="O85" s="66"/>
      <c r="P85" s="57"/>
      <c r="Q85" s="67"/>
      <c r="R85" s="68">
        <v>69.34</v>
      </c>
      <c r="S85" s="68">
        <v>0</v>
      </c>
      <c r="T85" s="68">
        <v>0</v>
      </c>
      <c r="U85" s="68" t="str">
        <f t="shared" si="3"/>
        <v>N/A</v>
      </c>
      <c r="V85" s="64" t="s">
        <v>107</v>
      </c>
    </row>
    <row r="86" spans="1:22" s="62" customFormat="1">
      <c r="A86" s="63"/>
      <c r="B86" s="64" t="s">
        <v>61</v>
      </c>
      <c r="C86" s="64"/>
      <c r="D86" s="65"/>
      <c r="E86" s="64"/>
      <c r="F86" s="64"/>
      <c r="G86" s="64"/>
      <c r="H86" s="64"/>
      <c r="I86" s="66"/>
      <c r="J86" s="57"/>
      <c r="K86" s="66"/>
      <c r="L86" s="57"/>
      <c r="M86" s="66"/>
      <c r="N86" s="57"/>
      <c r="O86" s="66"/>
      <c r="P86" s="57"/>
      <c r="Q86" s="67"/>
      <c r="R86" s="68">
        <v>70.349999999999994</v>
      </c>
      <c r="S86" s="68">
        <v>0</v>
      </c>
      <c r="T86" s="68">
        <v>0</v>
      </c>
      <c r="U86" s="68" t="str">
        <f t="shared" si="3"/>
        <v>N/A</v>
      </c>
      <c r="V86" s="64" t="s">
        <v>108</v>
      </c>
    </row>
    <row r="87" spans="1:22" s="62" customFormat="1" ht="13.5" thickBot="1">
      <c r="A87" s="63"/>
      <c r="B87" s="64" t="s">
        <v>61</v>
      </c>
      <c r="C87" s="64"/>
      <c r="D87" s="65"/>
      <c r="E87" s="64"/>
      <c r="F87" s="64"/>
      <c r="G87" s="64"/>
      <c r="H87" s="64"/>
      <c r="I87" s="66"/>
      <c r="J87" s="57"/>
      <c r="K87" s="66"/>
      <c r="L87" s="57"/>
      <c r="M87" s="66"/>
      <c r="N87" s="57"/>
      <c r="O87" s="66"/>
      <c r="P87" s="57"/>
      <c r="Q87" s="67"/>
      <c r="R87" s="68">
        <v>114</v>
      </c>
      <c r="S87" s="68">
        <v>0</v>
      </c>
      <c r="T87" s="68">
        <v>0</v>
      </c>
      <c r="U87" s="68" t="str">
        <f t="shared" si="3"/>
        <v>N/A</v>
      </c>
      <c r="V87" s="64" t="s">
        <v>104</v>
      </c>
    </row>
    <row r="88" spans="1:22" ht="107.25" customHeight="1" thickTop="1" thickBot="1">
      <c r="A88" s="27"/>
      <c r="B88" s="28" t="s">
        <v>56</v>
      </c>
      <c r="C88" s="107" t="s">
        <v>61</v>
      </c>
      <c r="D88" s="107"/>
      <c r="E88" s="107"/>
      <c r="F88" s="107"/>
      <c r="G88" s="107"/>
      <c r="H88" s="107"/>
      <c r="I88" s="107" t="s">
        <v>62</v>
      </c>
      <c r="J88" s="107"/>
      <c r="K88" s="107"/>
      <c r="L88" s="107" t="s">
        <v>63</v>
      </c>
      <c r="M88" s="107"/>
      <c r="N88" s="107"/>
      <c r="O88" s="107"/>
      <c r="P88" s="29" t="s">
        <v>43</v>
      </c>
      <c r="Q88" s="29" t="s">
        <v>60</v>
      </c>
      <c r="R88" s="29">
        <v>83.788947368421049</v>
      </c>
      <c r="S88" s="29">
        <v>85.785714285714292</v>
      </c>
      <c r="T88" s="29">
        <v>282.84000000000003</v>
      </c>
      <c r="U88" s="29">
        <f t="shared" si="3"/>
        <v>329.70524562864279</v>
      </c>
      <c r="V88" s="30" t="s">
        <v>45</v>
      </c>
    </row>
    <row r="89" spans="1:22" ht="14.25" thickTop="1" thickBot="1">
      <c r="A89" s="27"/>
      <c r="B89" s="124" t="s">
        <v>88</v>
      </c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2"/>
    </row>
    <row r="90" spans="1:22" s="62" customFormat="1" ht="25.5">
      <c r="A90" s="63"/>
      <c r="B90" s="64" t="s">
        <v>61</v>
      </c>
      <c r="C90" s="64"/>
      <c r="D90" s="65"/>
      <c r="E90" s="64"/>
      <c r="F90" s="64"/>
      <c r="G90" s="64"/>
      <c r="H90" s="64"/>
      <c r="I90" s="66"/>
      <c r="J90" s="57"/>
      <c r="K90" s="66"/>
      <c r="L90" s="57"/>
      <c r="M90" s="66"/>
      <c r="N90" s="57"/>
      <c r="O90" s="66"/>
      <c r="P90" s="57"/>
      <c r="Q90" s="67"/>
      <c r="R90" s="68">
        <v>100</v>
      </c>
      <c r="S90" s="68">
        <v>100</v>
      </c>
      <c r="T90" s="68">
        <v>100</v>
      </c>
      <c r="U90" s="68">
        <f t="shared" ref="U90:U108" si="4">IF(ISERROR(T90/S90),"N/A",T90/S90*100)</f>
        <v>100</v>
      </c>
      <c r="V90" s="64" t="s">
        <v>100</v>
      </c>
    </row>
    <row r="91" spans="1:22" s="62" customFormat="1" ht="25.5">
      <c r="A91" s="63"/>
      <c r="B91" s="64" t="s">
        <v>61</v>
      </c>
      <c r="C91" s="64"/>
      <c r="D91" s="65"/>
      <c r="E91" s="64"/>
      <c r="F91" s="64"/>
      <c r="G91" s="64"/>
      <c r="H91" s="64"/>
      <c r="I91" s="66"/>
      <c r="J91" s="57"/>
      <c r="K91" s="66"/>
      <c r="L91" s="57"/>
      <c r="M91" s="66"/>
      <c r="N91" s="57"/>
      <c r="O91" s="66"/>
      <c r="P91" s="57"/>
      <c r="Q91" s="67"/>
      <c r="R91" s="68">
        <v>100</v>
      </c>
      <c r="S91" s="68">
        <v>100</v>
      </c>
      <c r="T91" s="68">
        <v>2360.92</v>
      </c>
      <c r="U91" s="68">
        <f t="shared" si="4"/>
        <v>2360.92</v>
      </c>
      <c r="V91" s="64" t="s">
        <v>101</v>
      </c>
    </row>
    <row r="92" spans="1:22" s="62" customFormat="1" ht="25.5">
      <c r="A92" s="63"/>
      <c r="B92" s="64" t="s">
        <v>61</v>
      </c>
      <c r="C92" s="64"/>
      <c r="D92" s="65"/>
      <c r="E92" s="64"/>
      <c r="F92" s="64"/>
      <c r="G92" s="64"/>
      <c r="H92" s="64"/>
      <c r="I92" s="66"/>
      <c r="J92" s="57"/>
      <c r="K92" s="66"/>
      <c r="L92" s="57"/>
      <c r="M92" s="66"/>
      <c r="N92" s="57"/>
      <c r="O92" s="66"/>
      <c r="P92" s="57"/>
      <c r="Q92" s="67"/>
      <c r="R92" s="68">
        <v>100</v>
      </c>
      <c r="S92" s="68">
        <v>100</v>
      </c>
      <c r="T92" s="68">
        <v>250</v>
      </c>
      <c r="U92" s="68">
        <f t="shared" si="4"/>
        <v>250</v>
      </c>
      <c r="V92" s="64" t="s">
        <v>96</v>
      </c>
    </row>
    <row r="93" spans="1:22" s="62" customFormat="1">
      <c r="A93" s="63"/>
      <c r="B93" s="64" t="s">
        <v>61</v>
      </c>
      <c r="C93" s="64"/>
      <c r="D93" s="65"/>
      <c r="E93" s="64"/>
      <c r="F93" s="64"/>
      <c r="G93" s="64"/>
      <c r="H93" s="64"/>
      <c r="I93" s="66"/>
      <c r="J93" s="57"/>
      <c r="K93" s="66"/>
      <c r="L93" s="57"/>
      <c r="M93" s="66"/>
      <c r="N93" s="57"/>
      <c r="O93" s="66"/>
      <c r="P93" s="57"/>
      <c r="Q93" s="67"/>
      <c r="R93" s="68">
        <v>0</v>
      </c>
      <c r="S93" s="68">
        <v>0</v>
      </c>
      <c r="T93" s="68">
        <v>0</v>
      </c>
      <c r="U93" s="68" t="str">
        <f t="shared" si="4"/>
        <v>N/A</v>
      </c>
      <c r="V93" s="64" t="s">
        <v>90</v>
      </c>
    </row>
    <row r="94" spans="1:22" s="62" customFormat="1">
      <c r="A94" s="63"/>
      <c r="B94" s="64" t="s">
        <v>61</v>
      </c>
      <c r="C94" s="64"/>
      <c r="D94" s="65"/>
      <c r="E94" s="64"/>
      <c r="F94" s="64"/>
      <c r="G94" s="64"/>
      <c r="H94" s="64"/>
      <c r="I94" s="66"/>
      <c r="J94" s="57"/>
      <c r="K94" s="66"/>
      <c r="L94" s="57"/>
      <c r="M94" s="66"/>
      <c r="N94" s="57"/>
      <c r="O94" s="66"/>
      <c r="P94" s="57"/>
      <c r="Q94" s="67"/>
      <c r="R94" s="68">
        <v>100</v>
      </c>
      <c r="S94" s="68">
        <v>100</v>
      </c>
      <c r="T94" s="68">
        <v>66</v>
      </c>
      <c r="U94" s="68">
        <f t="shared" si="4"/>
        <v>66</v>
      </c>
      <c r="V94" s="64" t="s">
        <v>99</v>
      </c>
    </row>
    <row r="95" spans="1:22" s="62" customFormat="1">
      <c r="A95" s="63"/>
      <c r="B95" s="64" t="s">
        <v>61</v>
      </c>
      <c r="C95" s="64"/>
      <c r="D95" s="65"/>
      <c r="E95" s="64"/>
      <c r="F95" s="64"/>
      <c r="G95" s="64"/>
      <c r="H95" s="64"/>
      <c r="I95" s="66"/>
      <c r="J95" s="57"/>
      <c r="K95" s="66"/>
      <c r="L95" s="57"/>
      <c r="M95" s="66"/>
      <c r="N95" s="57"/>
      <c r="O95" s="66"/>
      <c r="P95" s="57"/>
      <c r="Q95" s="67"/>
      <c r="R95" s="68">
        <v>100</v>
      </c>
      <c r="S95" s="68">
        <v>100</v>
      </c>
      <c r="T95" s="68">
        <v>100</v>
      </c>
      <c r="U95" s="68">
        <f t="shared" si="4"/>
        <v>100</v>
      </c>
      <c r="V95" s="64" t="s">
        <v>110</v>
      </c>
    </row>
    <row r="96" spans="1:22" s="62" customFormat="1" ht="25.5">
      <c r="A96" s="63"/>
      <c r="B96" s="64" t="s">
        <v>61</v>
      </c>
      <c r="C96" s="64"/>
      <c r="D96" s="65"/>
      <c r="E96" s="64"/>
      <c r="F96" s="64"/>
      <c r="G96" s="64"/>
      <c r="H96" s="64"/>
      <c r="I96" s="66"/>
      <c r="J96" s="57"/>
      <c r="K96" s="66"/>
      <c r="L96" s="57"/>
      <c r="M96" s="66"/>
      <c r="N96" s="57"/>
      <c r="O96" s="66"/>
      <c r="P96" s="57"/>
      <c r="Q96" s="67"/>
      <c r="R96" s="68">
        <v>100</v>
      </c>
      <c r="S96" s="68">
        <v>100</v>
      </c>
      <c r="T96" s="68">
        <v>0</v>
      </c>
      <c r="U96" s="68">
        <f t="shared" si="4"/>
        <v>0</v>
      </c>
      <c r="V96" s="64" t="s">
        <v>89</v>
      </c>
    </row>
    <row r="97" spans="1:22" s="62" customFormat="1" ht="25.5">
      <c r="A97" s="63"/>
      <c r="B97" s="64" t="s">
        <v>61</v>
      </c>
      <c r="C97" s="64"/>
      <c r="D97" s="65"/>
      <c r="E97" s="64"/>
      <c r="F97" s="64"/>
      <c r="G97" s="64"/>
      <c r="H97" s="64"/>
      <c r="I97" s="66"/>
      <c r="J97" s="57"/>
      <c r="K97" s="66"/>
      <c r="L97" s="57"/>
      <c r="M97" s="66"/>
      <c r="N97" s="57"/>
      <c r="O97" s="66"/>
      <c r="P97" s="57"/>
      <c r="Q97" s="67"/>
      <c r="R97" s="68">
        <v>100</v>
      </c>
      <c r="S97" s="68">
        <v>100</v>
      </c>
      <c r="T97" s="68">
        <v>100</v>
      </c>
      <c r="U97" s="68">
        <f t="shared" si="4"/>
        <v>100</v>
      </c>
      <c r="V97" s="64" t="s">
        <v>93</v>
      </c>
    </row>
    <row r="98" spans="1:22" s="62" customFormat="1">
      <c r="A98" s="63"/>
      <c r="B98" s="64" t="s">
        <v>61</v>
      </c>
      <c r="C98" s="64"/>
      <c r="D98" s="65"/>
      <c r="E98" s="64"/>
      <c r="F98" s="64"/>
      <c r="G98" s="64"/>
      <c r="H98" s="64"/>
      <c r="I98" s="66"/>
      <c r="J98" s="57"/>
      <c r="K98" s="66"/>
      <c r="L98" s="57"/>
      <c r="M98" s="66"/>
      <c r="N98" s="57"/>
      <c r="O98" s="66"/>
      <c r="P98" s="57"/>
      <c r="Q98" s="67"/>
      <c r="R98" s="68">
        <v>100</v>
      </c>
      <c r="S98" s="68">
        <v>100</v>
      </c>
      <c r="T98" s="68">
        <v>100</v>
      </c>
      <c r="U98" s="68">
        <f t="shared" si="4"/>
        <v>100</v>
      </c>
      <c r="V98" s="64" t="s">
        <v>109</v>
      </c>
    </row>
    <row r="99" spans="1:22" s="62" customFormat="1">
      <c r="A99" s="63"/>
      <c r="B99" s="64" t="s">
        <v>61</v>
      </c>
      <c r="C99" s="64"/>
      <c r="D99" s="65"/>
      <c r="E99" s="64"/>
      <c r="F99" s="64"/>
      <c r="G99" s="64"/>
      <c r="H99" s="64"/>
      <c r="I99" s="66"/>
      <c r="J99" s="57"/>
      <c r="K99" s="66"/>
      <c r="L99" s="57"/>
      <c r="M99" s="66"/>
      <c r="N99" s="57"/>
      <c r="O99" s="66"/>
      <c r="P99" s="57"/>
      <c r="Q99" s="67"/>
      <c r="R99" s="68">
        <v>100</v>
      </c>
      <c r="S99" s="68">
        <v>100</v>
      </c>
      <c r="T99" s="68">
        <v>100</v>
      </c>
      <c r="U99" s="68">
        <f t="shared" si="4"/>
        <v>100</v>
      </c>
      <c r="V99" s="64" t="s">
        <v>98</v>
      </c>
    </row>
    <row r="100" spans="1:22" s="62" customFormat="1">
      <c r="A100" s="63"/>
      <c r="B100" s="64" t="s">
        <v>61</v>
      </c>
      <c r="C100" s="64"/>
      <c r="D100" s="65"/>
      <c r="E100" s="64"/>
      <c r="F100" s="64"/>
      <c r="G100" s="64"/>
      <c r="H100" s="64"/>
      <c r="I100" s="66"/>
      <c r="J100" s="57"/>
      <c r="K100" s="66"/>
      <c r="L100" s="57"/>
      <c r="M100" s="66"/>
      <c r="N100" s="57"/>
      <c r="O100" s="66"/>
      <c r="P100" s="57"/>
      <c r="Q100" s="67"/>
      <c r="R100" s="68">
        <v>100</v>
      </c>
      <c r="S100" s="68">
        <v>100</v>
      </c>
      <c r="T100" s="68">
        <v>100</v>
      </c>
      <c r="U100" s="68">
        <f t="shared" si="4"/>
        <v>100</v>
      </c>
      <c r="V100" s="64" t="s">
        <v>95</v>
      </c>
    </row>
    <row r="101" spans="1:22" s="62" customFormat="1">
      <c r="A101" s="63"/>
      <c r="B101" s="64" t="s">
        <v>61</v>
      </c>
      <c r="C101" s="64"/>
      <c r="D101" s="65"/>
      <c r="E101" s="64"/>
      <c r="F101" s="64"/>
      <c r="G101" s="64"/>
      <c r="H101" s="64"/>
      <c r="I101" s="66"/>
      <c r="J101" s="57"/>
      <c r="K101" s="66"/>
      <c r="L101" s="57"/>
      <c r="M101" s="66"/>
      <c r="N101" s="57"/>
      <c r="O101" s="66"/>
      <c r="P101" s="57"/>
      <c r="Q101" s="67"/>
      <c r="R101" s="68">
        <v>100</v>
      </c>
      <c r="S101" s="68">
        <v>100</v>
      </c>
      <c r="T101" s="68">
        <v>100</v>
      </c>
      <c r="U101" s="68">
        <f t="shared" si="4"/>
        <v>100</v>
      </c>
      <c r="V101" s="64" t="s">
        <v>97</v>
      </c>
    </row>
    <row r="102" spans="1:22" s="62" customFormat="1" ht="25.5">
      <c r="A102" s="63"/>
      <c r="B102" s="64" t="s">
        <v>61</v>
      </c>
      <c r="C102" s="64"/>
      <c r="D102" s="65"/>
      <c r="E102" s="64"/>
      <c r="F102" s="64"/>
      <c r="G102" s="64"/>
      <c r="H102" s="64"/>
      <c r="I102" s="66"/>
      <c r="J102" s="57"/>
      <c r="K102" s="66"/>
      <c r="L102" s="57"/>
      <c r="M102" s="66"/>
      <c r="N102" s="57"/>
      <c r="O102" s="66"/>
      <c r="P102" s="57"/>
      <c r="Q102" s="67"/>
      <c r="R102" s="68">
        <v>1</v>
      </c>
      <c r="S102" s="68">
        <v>1</v>
      </c>
      <c r="T102" s="68">
        <v>200</v>
      </c>
      <c r="U102" s="68">
        <f t="shared" si="4"/>
        <v>20000</v>
      </c>
      <c r="V102" s="64" t="s">
        <v>91</v>
      </c>
    </row>
    <row r="103" spans="1:22" s="62" customFormat="1" ht="25.5">
      <c r="A103" s="63"/>
      <c r="B103" s="64" t="s">
        <v>61</v>
      </c>
      <c r="C103" s="64"/>
      <c r="D103" s="65"/>
      <c r="E103" s="64"/>
      <c r="F103" s="64"/>
      <c r="G103" s="64"/>
      <c r="H103" s="64"/>
      <c r="I103" s="66"/>
      <c r="J103" s="57"/>
      <c r="K103" s="66"/>
      <c r="L103" s="57"/>
      <c r="M103" s="66"/>
      <c r="N103" s="57"/>
      <c r="O103" s="66"/>
      <c r="P103" s="57"/>
      <c r="Q103" s="67"/>
      <c r="R103" s="68">
        <v>100</v>
      </c>
      <c r="S103" s="68">
        <v>100</v>
      </c>
      <c r="T103" s="68">
        <v>100</v>
      </c>
      <c r="U103" s="68">
        <f t="shared" si="4"/>
        <v>100</v>
      </c>
      <c r="V103" s="64" t="s">
        <v>94</v>
      </c>
    </row>
    <row r="104" spans="1:22" s="62" customFormat="1">
      <c r="A104" s="63"/>
      <c r="B104" s="64" t="s">
        <v>61</v>
      </c>
      <c r="C104" s="64"/>
      <c r="D104" s="65"/>
      <c r="E104" s="64"/>
      <c r="F104" s="64"/>
      <c r="G104" s="64"/>
      <c r="H104" s="64"/>
      <c r="I104" s="66"/>
      <c r="J104" s="57"/>
      <c r="K104" s="66"/>
      <c r="L104" s="57"/>
      <c r="M104" s="66"/>
      <c r="N104" s="57"/>
      <c r="O104" s="66"/>
      <c r="P104" s="57"/>
      <c r="Q104" s="67"/>
      <c r="R104" s="68">
        <v>71.33</v>
      </c>
      <c r="S104" s="68">
        <v>0</v>
      </c>
      <c r="T104" s="68">
        <v>0</v>
      </c>
      <c r="U104" s="68" t="str">
        <f t="shared" si="4"/>
        <v>N/A</v>
      </c>
      <c r="V104" s="64" t="s">
        <v>105</v>
      </c>
    </row>
    <row r="105" spans="1:22" s="62" customFormat="1">
      <c r="A105" s="63"/>
      <c r="B105" s="64" t="s">
        <v>61</v>
      </c>
      <c r="C105" s="64"/>
      <c r="D105" s="65"/>
      <c r="E105" s="64"/>
      <c r="F105" s="64"/>
      <c r="G105" s="64"/>
      <c r="H105" s="64"/>
      <c r="I105" s="66"/>
      <c r="J105" s="57"/>
      <c r="K105" s="66"/>
      <c r="L105" s="57"/>
      <c r="M105" s="66"/>
      <c r="N105" s="57"/>
      <c r="O105" s="66"/>
      <c r="P105" s="57"/>
      <c r="Q105" s="67"/>
      <c r="R105" s="68">
        <v>99.34</v>
      </c>
      <c r="S105" s="68">
        <v>0</v>
      </c>
      <c r="T105" s="68">
        <v>0</v>
      </c>
      <c r="U105" s="68" t="str">
        <f t="shared" si="4"/>
        <v>N/A</v>
      </c>
      <c r="V105" s="64" t="s">
        <v>108</v>
      </c>
    </row>
    <row r="106" spans="1:22" s="62" customFormat="1">
      <c r="A106" s="63"/>
      <c r="B106" s="64" t="s">
        <v>61</v>
      </c>
      <c r="C106" s="64"/>
      <c r="D106" s="65"/>
      <c r="E106" s="64"/>
      <c r="F106" s="64"/>
      <c r="G106" s="64"/>
      <c r="H106" s="64"/>
      <c r="I106" s="66"/>
      <c r="J106" s="57"/>
      <c r="K106" s="66"/>
      <c r="L106" s="57"/>
      <c r="M106" s="66"/>
      <c r="N106" s="57"/>
      <c r="O106" s="66"/>
      <c r="P106" s="57"/>
      <c r="Q106" s="67"/>
      <c r="R106" s="68">
        <v>57.06</v>
      </c>
      <c r="S106" s="68">
        <v>0</v>
      </c>
      <c r="T106" s="68">
        <v>0</v>
      </c>
      <c r="U106" s="68" t="str">
        <f t="shared" si="4"/>
        <v>N/A</v>
      </c>
      <c r="V106" s="64" t="s">
        <v>111</v>
      </c>
    </row>
    <row r="107" spans="1:22" s="62" customFormat="1">
      <c r="A107" s="63"/>
      <c r="B107" s="64" t="s">
        <v>61</v>
      </c>
      <c r="C107" s="64"/>
      <c r="D107" s="65"/>
      <c r="E107" s="64"/>
      <c r="F107" s="64"/>
      <c r="G107" s="64"/>
      <c r="H107" s="64"/>
      <c r="I107" s="66"/>
      <c r="J107" s="57"/>
      <c r="K107" s="66"/>
      <c r="L107" s="57"/>
      <c r="M107" s="66"/>
      <c r="N107" s="57"/>
      <c r="O107" s="66"/>
      <c r="P107" s="57"/>
      <c r="Q107" s="67"/>
      <c r="R107" s="68">
        <v>93.12</v>
      </c>
      <c r="S107" s="68">
        <v>0</v>
      </c>
      <c r="T107" s="68">
        <v>0</v>
      </c>
      <c r="U107" s="68" t="str">
        <f t="shared" si="4"/>
        <v>N/A</v>
      </c>
      <c r="V107" s="64" t="s">
        <v>103</v>
      </c>
    </row>
    <row r="108" spans="1:22" s="62" customFormat="1" ht="13.5" thickBot="1">
      <c r="A108" s="63"/>
      <c r="B108" s="64" t="s">
        <v>61</v>
      </c>
      <c r="C108" s="64"/>
      <c r="D108" s="65"/>
      <c r="E108" s="64"/>
      <c r="F108" s="64"/>
      <c r="G108" s="64"/>
      <c r="H108" s="64"/>
      <c r="I108" s="66"/>
      <c r="J108" s="57"/>
      <c r="K108" s="66"/>
      <c r="L108" s="57"/>
      <c r="M108" s="66"/>
      <c r="N108" s="57"/>
      <c r="O108" s="66"/>
      <c r="P108" s="57"/>
      <c r="Q108" s="67"/>
      <c r="R108" s="68">
        <v>70.14</v>
      </c>
      <c r="S108" s="68">
        <v>0</v>
      </c>
      <c r="T108" s="68">
        <v>0</v>
      </c>
      <c r="U108" s="68" t="str">
        <f t="shared" si="4"/>
        <v>N/A</v>
      </c>
      <c r="V108" s="64" t="s">
        <v>106</v>
      </c>
    </row>
    <row r="109" spans="1:22" s="51" customFormat="1" ht="26.25" customHeight="1" thickTop="1" thickBot="1">
      <c r="B109" s="52" t="s">
        <v>73</v>
      </c>
      <c r="C109" s="53"/>
      <c r="D109" s="53"/>
      <c r="E109" s="53"/>
      <c r="F109" s="53"/>
      <c r="G109" s="53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5"/>
    </row>
    <row r="110" spans="1:22" ht="39.75" customHeight="1" thickTop="1">
      <c r="B110" s="117" t="s">
        <v>74</v>
      </c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9"/>
    </row>
    <row r="111" spans="1:22" ht="16.5" customHeight="1">
      <c r="B111" s="108" t="s">
        <v>112</v>
      </c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10"/>
    </row>
    <row r="112" spans="1:22" ht="14.25" customHeight="1">
      <c r="B112" s="108" t="s">
        <v>113</v>
      </c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10"/>
    </row>
    <row r="113" spans="2:22" ht="13.5" customHeight="1">
      <c r="B113" s="108" t="s">
        <v>114</v>
      </c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10"/>
    </row>
    <row r="114" spans="2:22">
      <c r="B114" s="108" t="s">
        <v>115</v>
      </c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10"/>
    </row>
    <row r="115" spans="2:22" ht="13.5" customHeight="1">
      <c r="B115" s="108" t="s">
        <v>116</v>
      </c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10"/>
    </row>
    <row r="116" spans="2:22">
      <c r="B116" s="123" t="s">
        <v>117</v>
      </c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</row>
    <row r="117" spans="2:22"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</row>
    <row r="118" spans="2:22"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</row>
    <row r="119" spans="2:22"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</row>
    <row r="120" spans="2:22"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</row>
  </sheetData>
  <mergeCells count="49">
    <mergeCell ref="B111:V111"/>
    <mergeCell ref="B112:V112"/>
    <mergeCell ref="B113:V113"/>
    <mergeCell ref="B114:V114"/>
    <mergeCell ref="B115:V115"/>
    <mergeCell ref="B110:V110"/>
    <mergeCell ref="B26:V26"/>
    <mergeCell ref="C46:H46"/>
    <mergeCell ref="I46:K46"/>
    <mergeCell ref="L46:O46"/>
    <mergeCell ref="B47:V47"/>
    <mergeCell ref="C64:H64"/>
    <mergeCell ref="I64:K64"/>
    <mergeCell ref="L64:O64"/>
    <mergeCell ref="B65:V65"/>
    <mergeCell ref="C88:H88"/>
    <mergeCell ref="I88:K88"/>
    <mergeCell ref="L88:O88"/>
    <mergeCell ref="B89:V89"/>
    <mergeCell ref="C11:H11"/>
    <mergeCell ref="I11:K11"/>
    <mergeCell ref="L11:O11"/>
    <mergeCell ref="B12:V12"/>
    <mergeCell ref="C25:H25"/>
    <mergeCell ref="I25:K25"/>
    <mergeCell ref="L25:O25"/>
    <mergeCell ref="P6:Q6"/>
    <mergeCell ref="T6:V6"/>
    <mergeCell ref="L9:O10"/>
    <mergeCell ref="P9:P10"/>
    <mergeCell ref="Q9:Q10"/>
    <mergeCell ref="R9:S9"/>
    <mergeCell ref="T9:T10"/>
    <mergeCell ref="B1:L1"/>
    <mergeCell ref="D4:H4"/>
    <mergeCell ref="L4:O4"/>
    <mergeCell ref="Q4:R4"/>
    <mergeCell ref="T4:V4"/>
    <mergeCell ref="B5:V5"/>
    <mergeCell ref="B116:V120"/>
    <mergeCell ref="B8:B10"/>
    <mergeCell ref="C8:H10"/>
    <mergeCell ref="I8:S8"/>
    <mergeCell ref="T8:U8"/>
    <mergeCell ref="V8:V10"/>
    <mergeCell ref="I9:K10"/>
    <mergeCell ref="U9:U10"/>
    <mergeCell ref="C6:G6"/>
    <mergeCell ref="K6:M6"/>
  </mergeCells>
  <printOptions horizontalCentered="1"/>
  <pageMargins left="0.78740157480314965" right="0.78740157480314965" top="0.98425196850393704" bottom="0.98425196850393704" header="0" footer="0.39370078740157483"/>
  <pageSetup scale="5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Portada</vt:lpstr>
      <vt:lpstr>Global</vt:lpstr>
      <vt:lpstr>Nacional</vt:lpstr>
      <vt:lpstr>20-OAXACA</vt:lpstr>
      <vt:lpstr>'20-OAXACA'!Área_de_impresión</vt:lpstr>
      <vt:lpstr>Global!Área_de_impresión</vt:lpstr>
      <vt:lpstr>Nacional!Área_de_impresión</vt:lpstr>
      <vt:lpstr>Portada!Área_de_impresión</vt:lpstr>
      <vt:lpstr>'20-OAXACA'!Títulos_a_imprimir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Admin</cp:lastModifiedBy>
  <cp:lastPrinted>2014-01-27T19:42:39Z</cp:lastPrinted>
  <dcterms:created xsi:type="dcterms:W3CDTF">2009-03-25T01:44:41Z</dcterms:created>
  <dcterms:modified xsi:type="dcterms:W3CDTF">2014-01-27T20:06:35Z</dcterms:modified>
</cp:coreProperties>
</file>